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20955" windowHeight="9690"/>
  </bookViews>
  <sheets>
    <sheet name="temp" sheetId="1" r:id="rId1"/>
  </sheets>
  <calcPr calcId="145621"/>
</workbook>
</file>

<file path=xl/calcChain.xml><?xml version="1.0" encoding="utf-8"?>
<calcChain xmlns="http://schemas.openxmlformats.org/spreadsheetml/2006/main">
  <c r="B578" i="1" l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EH467" i="1"/>
  <c r="EG467" i="1"/>
  <c r="EF467" i="1"/>
  <c r="EE467" i="1"/>
  <c r="ED467" i="1"/>
  <c r="EC467" i="1"/>
  <c r="EB467" i="1"/>
  <c r="EA467" i="1"/>
  <c r="DZ467" i="1"/>
  <c r="DY467" i="1"/>
  <c r="DX467" i="1"/>
  <c r="DW467" i="1"/>
  <c r="DV467" i="1"/>
  <c r="DU467" i="1"/>
  <c r="DT467" i="1"/>
  <c r="DS467" i="1"/>
  <c r="DR467" i="1"/>
  <c r="DQ467" i="1"/>
  <c r="DP467" i="1"/>
  <c r="DO467" i="1"/>
  <c r="DN467" i="1"/>
  <c r="DM467" i="1"/>
  <c r="DL467" i="1"/>
  <c r="DK467" i="1"/>
  <c r="DJ467" i="1"/>
  <c r="DI467" i="1"/>
  <c r="DH467" i="1"/>
  <c r="DG467" i="1"/>
  <c r="DF467" i="1"/>
  <c r="DE467" i="1"/>
  <c r="DD467" i="1"/>
  <c r="DC467" i="1"/>
  <c r="DB467" i="1"/>
  <c r="DA467" i="1"/>
  <c r="CZ467" i="1"/>
  <c r="CY467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EA466" i="1"/>
  <c r="DS466" i="1"/>
  <c r="DK466" i="1"/>
  <c r="DC466" i="1"/>
  <c r="CU466" i="1"/>
  <c r="CM466" i="1"/>
  <c r="CE466" i="1"/>
  <c r="BW466" i="1"/>
  <c r="BO466" i="1"/>
  <c r="BG466" i="1"/>
  <c r="AY466" i="1"/>
  <c r="AQ466" i="1"/>
  <c r="AI466" i="1"/>
  <c r="AA466" i="1"/>
  <c r="S466" i="1"/>
  <c r="K466" i="1"/>
  <c r="C466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EH351" i="1"/>
  <c r="EG351" i="1"/>
  <c r="EF351" i="1"/>
  <c r="EE351" i="1"/>
  <c r="ED351" i="1"/>
  <c r="EC351" i="1"/>
  <c r="EB351" i="1"/>
  <c r="EA351" i="1"/>
  <c r="DZ351" i="1"/>
  <c r="DY351" i="1"/>
  <c r="DX351" i="1"/>
  <c r="DW351" i="1"/>
  <c r="DV351" i="1"/>
  <c r="DU351" i="1"/>
  <c r="DT351" i="1"/>
  <c r="DS351" i="1"/>
  <c r="DR351" i="1"/>
  <c r="DQ351" i="1"/>
  <c r="DP351" i="1"/>
  <c r="DO351" i="1"/>
  <c r="DN351" i="1"/>
  <c r="DM351" i="1"/>
  <c r="DL351" i="1"/>
  <c r="DK351" i="1"/>
  <c r="DJ351" i="1"/>
  <c r="DI351" i="1"/>
  <c r="DH351" i="1"/>
  <c r="DG351" i="1"/>
  <c r="DF351" i="1"/>
  <c r="DE351" i="1"/>
  <c r="DD351" i="1"/>
  <c r="DC351" i="1"/>
  <c r="DB351" i="1"/>
  <c r="DA351" i="1"/>
  <c r="CZ351" i="1"/>
  <c r="CY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EA350" i="1"/>
  <c r="DS350" i="1"/>
  <c r="DK350" i="1"/>
  <c r="DC350" i="1"/>
  <c r="CU350" i="1"/>
  <c r="CM350" i="1"/>
  <c r="CE350" i="1"/>
  <c r="BW350" i="1"/>
  <c r="BO350" i="1"/>
  <c r="BG350" i="1"/>
  <c r="AY350" i="1"/>
  <c r="AQ350" i="1"/>
  <c r="AI350" i="1"/>
  <c r="AA350" i="1"/>
  <c r="S350" i="1"/>
  <c r="K350" i="1"/>
  <c r="C350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EA234" i="1"/>
  <c r="DS234" i="1"/>
  <c r="DK234" i="1"/>
  <c r="DC234" i="1"/>
  <c r="CU234" i="1"/>
  <c r="CM234" i="1"/>
  <c r="CE234" i="1"/>
  <c r="BW234" i="1"/>
  <c r="BO234" i="1"/>
  <c r="BG234" i="1"/>
  <c r="AY234" i="1"/>
  <c r="AQ234" i="1"/>
  <c r="AI234" i="1"/>
  <c r="AA234" i="1"/>
  <c r="S234" i="1"/>
  <c r="K234" i="1"/>
  <c r="C234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EA118" i="1"/>
  <c r="DS118" i="1"/>
  <c r="DK118" i="1"/>
  <c r="DC118" i="1"/>
  <c r="CU118" i="1"/>
  <c r="CM118" i="1"/>
  <c r="CE118" i="1"/>
  <c r="BW118" i="1"/>
  <c r="BO118" i="1"/>
  <c r="BG118" i="1"/>
  <c r="AY118" i="1"/>
  <c r="AQ118" i="1"/>
  <c r="AI118" i="1"/>
  <c r="AA118" i="1"/>
  <c r="S118" i="1"/>
  <c r="K118" i="1"/>
  <c r="C118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EA2" i="1"/>
  <c r="DS2" i="1"/>
  <c r="DK2" i="1"/>
  <c r="DC2" i="1"/>
  <c r="CU2" i="1"/>
  <c r="CM2" i="1"/>
  <c r="CE2" i="1"/>
  <c r="BW2" i="1"/>
  <c r="BO2" i="1"/>
  <c r="BG2" i="1"/>
  <c r="AY2" i="1"/>
  <c r="AQ2" i="1"/>
  <c r="AI2" i="1"/>
  <c r="AA2" i="1"/>
  <c r="S2" i="1"/>
  <c r="K2" i="1"/>
  <c r="C2" i="1"/>
</calcChain>
</file>

<file path=xl/sharedStrings.xml><?xml version="1.0" encoding="utf-8"?>
<sst xmlns="http://schemas.openxmlformats.org/spreadsheetml/2006/main" count="7197" uniqueCount="46">
  <si>
    <t>Dzień tygodnia:1.PONIEDZIAŁEK</t>
  </si>
  <si>
    <t>TiPS</t>
  </si>
  <si>
    <t>TO</t>
  </si>
  <si>
    <t>WF</t>
  </si>
  <si>
    <t>OIN</t>
  </si>
  <si>
    <t>ZINŻ</t>
  </si>
  <si>
    <t>OPBMR</t>
  </si>
  <si>
    <t>DWwW</t>
  </si>
  <si>
    <t>DPI</t>
  </si>
  <si>
    <t>Pwd</t>
  </si>
  <si>
    <t>KSP</t>
  </si>
  <si>
    <t>TW</t>
  </si>
  <si>
    <t>REG</t>
  </si>
  <si>
    <t>SERE</t>
  </si>
  <si>
    <t>TiTwPST</t>
  </si>
  <si>
    <t>Bsi</t>
  </si>
  <si>
    <t>TWŁ</t>
  </si>
  <si>
    <t>GBiM</t>
  </si>
  <si>
    <t>TiTwBST</t>
  </si>
  <si>
    <t>ZF SZRP</t>
  </si>
  <si>
    <t>NSR</t>
  </si>
  <si>
    <t>TR.</t>
  </si>
  <si>
    <t>ZMiGM</t>
  </si>
  <si>
    <t>Zmw.</t>
  </si>
  <si>
    <t>ZT.</t>
  </si>
  <si>
    <t>wspws</t>
  </si>
  <si>
    <t>DetEk</t>
  </si>
  <si>
    <t>Dzień tygodnia:2.WTOREK</t>
  </si>
  <si>
    <t>MPH</t>
  </si>
  <si>
    <t>PEUiSW</t>
  </si>
  <si>
    <t>DSwW</t>
  </si>
  <si>
    <t>ZLDT-1</t>
  </si>
  <si>
    <t>Wsti</t>
  </si>
  <si>
    <t>SWŻZ</t>
  </si>
  <si>
    <t>LSZ RP</t>
  </si>
  <si>
    <t>INF</t>
  </si>
  <si>
    <t>Dzień tygodnia:3.ŚRODA</t>
  </si>
  <si>
    <t>WOG</t>
  </si>
  <si>
    <t>OPL</t>
  </si>
  <si>
    <t>ŚD</t>
  </si>
  <si>
    <t>RWiAIP</t>
  </si>
  <si>
    <t>Dzień tygodnia:4.CZWARTEK</t>
  </si>
  <si>
    <t>PD</t>
  </si>
  <si>
    <t>Dzień tygodnia:5.PIĄTEK</t>
  </si>
  <si>
    <t>Data aktualizacji: 2015-05-11 23:34:37</t>
  </si>
  <si>
    <t>Dokument został utworzony za pomocą programu Plansoft.org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</si>
</sst>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5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B36AB5"/>
        <bgColor indexed="64"/>
      </patternFill>
    </fill>
    <fill>
      <patternFill patternType="solid">
        <fgColor rgb="FFD3544E"/>
        <bgColor indexed="64"/>
      </patternFill>
    </fill>
    <fill>
      <patternFill patternType="solid">
        <fgColor rgb="FF56815C"/>
        <bgColor indexed="64"/>
      </patternFill>
    </fill>
    <fill>
      <patternFill patternType="solid">
        <fgColor rgb="FF0000A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A0C63"/>
        <bgColor indexed="64"/>
      </patternFill>
    </fill>
    <fill>
      <patternFill patternType="solid">
        <fgColor rgb="FF4A3ADC"/>
        <bgColor indexed="64"/>
      </patternFill>
    </fill>
    <fill>
      <patternFill patternType="solid">
        <fgColor rgb="FF878DC9"/>
        <bgColor indexed="64"/>
      </patternFill>
    </fill>
    <fill>
      <patternFill patternType="solid">
        <fgColor rgb="FF529911"/>
        <bgColor indexed="64"/>
      </patternFill>
    </fill>
    <fill>
      <patternFill patternType="solid">
        <fgColor rgb="FF59BEFB"/>
        <bgColor indexed="64"/>
      </patternFill>
    </fill>
    <fill>
      <patternFill patternType="solid">
        <fgColor rgb="FFDB7557"/>
        <bgColor indexed="64"/>
      </patternFill>
    </fill>
    <fill>
      <patternFill patternType="solid">
        <fgColor rgb="FFCCFB86"/>
        <bgColor indexed="64"/>
      </patternFill>
    </fill>
    <fill>
      <patternFill patternType="solid">
        <fgColor rgb="FF912BA5"/>
        <bgColor indexed="64"/>
      </patternFill>
    </fill>
    <fill>
      <patternFill patternType="solid">
        <fgColor rgb="FF79BD77"/>
        <bgColor indexed="64"/>
      </patternFill>
    </fill>
    <fill>
      <patternFill patternType="solid">
        <fgColor rgb="FFF7EA68"/>
        <bgColor indexed="64"/>
      </patternFill>
    </fill>
    <fill>
      <patternFill patternType="solid">
        <fgColor rgb="FF92EFEF"/>
        <bgColor indexed="64"/>
      </patternFill>
    </fill>
    <fill>
      <patternFill patternType="solid">
        <fgColor rgb="FF3F50E4"/>
        <bgColor indexed="64"/>
      </patternFill>
    </fill>
    <fill>
      <patternFill patternType="solid">
        <fgColor rgb="FF5802D7"/>
        <bgColor indexed="64"/>
      </patternFill>
    </fill>
    <fill>
      <patternFill patternType="solid">
        <fgColor rgb="FFEE8BD6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ED9D35"/>
        <bgColor indexed="64"/>
      </patternFill>
    </fill>
    <fill>
      <patternFill patternType="solid">
        <fgColor rgb="FF83FCCB"/>
        <bgColor indexed="64"/>
      </patternFill>
    </fill>
    <fill>
      <patternFill patternType="solid">
        <fgColor rgb="FF8D71E7"/>
        <bgColor indexed="64"/>
      </patternFill>
    </fill>
    <fill>
      <patternFill patternType="solid">
        <fgColor rgb="FFAEB1D2"/>
        <bgColor indexed="64"/>
      </patternFill>
    </fill>
    <fill>
      <patternFill patternType="solid">
        <fgColor rgb="FFC50C4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8F479A"/>
        <bgColor indexed="64"/>
      </patternFill>
    </fill>
    <fill>
      <patternFill patternType="solid">
        <fgColor rgb="FFCEF8D9"/>
        <bgColor indexed="64"/>
      </patternFill>
    </fill>
    <fill>
      <patternFill patternType="solid">
        <fgColor rgb="FFDBB5DD"/>
        <bgColor indexed="64"/>
      </patternFill>
    </fill>
    <fill>
      <patternFill patternType="solid">
        <fgColor rgb="FFC081F5"/>
        <bgColor indexed="64"/>
      </patternFill>
    </fill>
    <fill>
      <patternFill patternType="solid">
        <fgColor rgb="FF2DD250"/>
        <bgColor indexed="64"/>
      </patternFill>
    </fill>
    <fill>
      <patternFill patternType="solid">
        <fgColor rgb="FFF85676"/>
        <bgColor indexed="64"/>
      </patternFill>
    </fill>
    <fill>
      <patternFill patternType="solid">
        <fgColor rgb="FFFF9D6F"/>
        <bgColor indexed="64"/>
      </patternFill>
    </fill>
    <fill>
      <patternFill patternType="solid">
        <fgColor rgb="FF8CB057"/>
        <bgColor indexed="64"/>
      </patternFill>
    </fill>
    <fill>
      <patternFill patternType="solid">
        <fgColor rgb="FF046802"/>
        <bgColor indexed="64"/>
      </patternFill>
    </fill>
    <fill>
      <patternFill patternType="solid">
        <fgColor rgb="FFFA482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0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18" fillId="33" borderId="14" xfId="0" applyFont="1" applyFill="1" applyBorder="1" applyAlignment="1">
      <alignment wrapText="1"/>
    </xf>
    <xf numFmtId="0" fontId="18" fillId="34" borderId="14" xfId="0" applyFont="1" applyFill="1" applyBorder="1" applyAlignment="1">
      <alignment wrapText="1"/>
    </xf>
    <xf numFmtId="0" fontId="18" fillId="35" borderId="14" xfId="0" applyFont="1" applyFill="1" applyBorder="1" applyAlignment="1">
      <alignment wrapText="1"/>
    </xf>
    <xf numFmtId="0" fontId="18" fillId="36" borderId="14" xfId="0" applyFont="1" applyFill="1" applyBorder="1" applyAlignment="1">
      <alignment wrapText="1"/>
    </xf>
    <xf numFmtId="0" fontId="18" fillId="37" borderId="14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4" xfId="0" applyFont="1" applyFill="1" applyBorder="1" applyAlignment="1">
      <alignment wrapText="1"/>
    </xf>
    <xf numFmtId="0" fontId="18" fillId="40" borderId="14" xfId="0" applyFont="1" applyFill="1" applyBorder="1" applyAlignment="1">
      <alignment wrapText="1"/>
    </xf>
    <xf numFmtId="0" fontId="18" fillId="41" borderId="14" xfId="0" applyFont="1" applyFill="1" applyBorder="1" applyAlignment="1">
      <alignment wrapText="1"/>
    </xf>
    <xf numFmtId="0" fontId="18" fillId="42" borderId="14" xfId="0" applyFont="1" applyFill="1" applyBorder="1" applyAlignment="1">
      <alignment wrapText="1"/>
    </xf>
    <xf numFmtId="0" fontId="18" fillId="43" borderId="14" xfId="0" applyFont="1" applyFill="1" applyBorder="1" applyAlignment="1">
      <alignment wrapText="1"/>
    </xf>
    <xf numFmtId="0" fontId="18" fillId="44" borderId="14" xfId="0" applyFont="1" applyFill="1" applyBorder="1" applyAlignment="1">
      <alignment wrapText="1"/>
    </xf>
    <xf numFmtId="0" fontId="18" fillId="45" borderId="14" xfId="0" applyFont="1" applyFill="1" applyBorder="1" applyAlignment="1">
      <alignment wrapText="1"/>
    </xf>
    <xf numFmtId="0" fontId="18" fillId="46" borderId="14" xfId="0" applyFont="1" applyFill="1" applyBorder="1" applyAlignment="1">
      <alignment wrapText="1"/>
    </xf>
    <xf numFmtId="0" fontId="18" fillId="47" borderId="14" xfId="0" applyFont="1" applyFill="1" applyBorder="1" applyAlignment="1">
      <alignment wrapText="1"/>
    </xf>
    <xf numFmtId="0" fontId="18" fillId="48" borderId="14" xfId="0" applyFont="1" applyFill="1" applyBorder="1" applyAlignment="1">
      <alignment wrapText="1"/>
    </xf>
    <xf numFmtId="0" fontId="18" fillId="49" borderId="14" xfId="0" applyFont="1" applyFill="1" applyBorder="1" applyAlignment="1">
      <alignment wrapText="1"/>
    </xf>
    <xf numFmtId="0" fontId="18" fillId="50" borderId="14" xfId="0" applyFont="1" applyFill="1" applyBorder="1" applyAlignment="1">
      <alignment wrapText="1"/>
    </xf>
    <xf numFmtId="0" fontId="18" fillId="51" borderId="14" xfId="0" applyFont="1" applyFill="1" applyBorder="1" applyAlignment="1">
      <alignment wrapText="1"/>
    </xf>
    <xf numFmtId="0" fontId="18" fillId="52" borderId="14" xfId="0" applyFont="1" applyFill="1" applyBorder="1" applyAlignment="1">
      <alignment wrapText="1"/>
    </xf>
    <xf numFmtId="0" fontId="18" fillId="53" borderId="14" xfId="0" applyFont="1" applyFill="1" applyBorder="1" applyAlignment="1">
      <alignment wrapText="1"/>
    </xf>
    <xf numFmtId="0" fontId="18" fillId="54" borderId="14" xfId="0" applyFont="1" applyFill="1" applyBorder="1" applyAlignment="1">
      <alignment wrapText="1"/>
    </xf>
    <xf numFmtId="0" fontId="18" fillId="55" borderId="14" xfId="0" applyFont="1" applyFill="1" applyBorder="1" applyAlignment="1">
      <alignment wrapText="1"/>
    </xf>
    <xf numFmtId="0" fontId="18" fillId="56" borderId="14" xfId="0" applyFont="1" applyFill="1" applyBorder="1" applyAlignment="1">
      <alignment wrapText="1"/>
    </xf>
    <xf numFmtId="0" fontId="18" fillId="57" borderId="14" xfId="0" applyFont="1" applyFill="1" applyBorder="1" applyAlignment="1">
      <alignment wrapText="1"/>
    </xf>
    <xf numFmtId="0" fontId="18" fillId="58" borderId="14" xfId="0" applyFont="1" applyFill="1" applyBorder="1" applyAlignment="1">
      <alignment wrapText="1"/>
    </xf>
    <xf numFmtId="0" fontId="18" fillId="33" borderId="15" xfId="0" applyFont="1" applyFill="1" applyBorder="1" applyAlignment="1">
      <alignment wrapText="1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8" fillId="59" borderId="14" xfId="0" applyFont="1" applyFill="1" applyBorder="1" applyAlignment="1">
      <alignment wrapText="1"/>
    </xf>
    <xf numFmtId="0" fontId="18" fillId="60" borderId="14" xfId="0" applyFont="1" applyFill="1" applyBorder="1" applyAlignment="1">
      <alignment wrapText="1"/>
    </xf>
    <xf numFmtId="0" fontId="18" fillId="61" borderId="14" xfId="0" applyFont="1" applyFill="1" applyBorder="1" applyAlignment="1">
      <alignment wrapText="1"/>
    </xf>
    <xf numFmtId="0" fontId="18" fillId="62" borderId="14" xfId="0" applyFont="1" applyFill="1" applyBorder="1" applyAlignment="1">
      <alignment wrapText="1"/>
    </xf>
    <xf numFmtId="0" fontId="18" fillId="63" borderId="14" xfId="0" applyFont="1" applyFill="1" applyBorder="1" applyAlignment="1">
      <alignment wrapText="1"/>
    </xf>
    <xf numFmtId="0" fontId="18" fillId="64" borderId="14" xfId="0" applyFont="1" applyFill="1" applyBorder="1" applyAlignment="1">
      <alignment wrapText="1"/>
    </xf>
    <xf numFmtId="0" fontId="18" fillId="65" borderId="14" xfId="0" applyFont="1" applyFill="1" applyBorder="1" applyAlignment="1">
      <alignment wrapText="1"/>
    </xf>
    <xf numFmtId="0" fontId="18" fillId="66" borderId="14" xfId="0" applyFont="1" applyFill="1" applyBorder="1" applyAlignment="1">
      <alignment wrapText="1"/>
    </xf>
    <xf numFmtId="0" fontId="18" fillId="59" borderId="16" xfId="0" applyFont="1" applyFill="1" applyBorder="1" applyAlignment="1">
      <alignment wrapText="1"/>
    </xf>
    <xf numFmtId="0" fontId="18" fillId="67" borderId="14" xfId="0" applyFont="1" applyFill="1" applyBorder="1" applyAlignment="1">
      <alignment wrapText="1"/>
    </xf>
    <xf numFmtId="0" fontId="18" fillId="68" borderId="14" xfId="0" applyFont="1" applyFill="1" applyBorder="1" applyAlignment="1">
      <alignment wrapText="1"/>
    </xf>
    <xf numFmtId="0" fontId="18" fillId="69" borderId="14" xfId="0" applyFont="1" applyFill="1" applyBorder="1" applyAlignment="1">
      <alignment wrapText="1"/>
    </xf>
    <xf numFmtId="0" fontId="18" fillId="70" borderId="14" xfId="0" applyFont="1" applyFill="1" applyBorder="1" applyAlignment="1">
      <alignment wrapText="1"/>
    </xf>
    <xf numFmtId="0" fontId="18" fillId="71" borderId="14" xfId="0" applyFont="1" applyFill="1" applyBorder="1" applyAlignment="1">
      <alignment wrapText="1"/>
    </xf>
    <xf numFmtId="0" fontId="19" fillId="0" borderId="0" xfId="0" applyFont="1"/>
    <xf numFmtId="0" fontId="20" fillId="0" borderId="0" xfId="42"/>
    <xf numFmtId="0" fontId="0" fillId="0" borderId="17" xfId="0" applyBorder="1"/>
  </cellXfs>
  <cellStyles count="43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Hiperłącze" xfId="42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sof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584"/>
  <sheetViews>
    <sheetView showGridLines="0" tabSelected="1" zoomScale="70" zoomScaleNormal="70" workbookViewId="0">
      <selection activeCell="B5" sqref="B5"/>
    </sheetView>
  </sheetViews>
  <sheetFormatPr defaultRowHeight="15" x14ac:dyDescent="0.25"/>
  <cols>
    <col min="2" max="2" width="57.140625" bestFit="1" customWidth="1"/>
    <col min="3" max="3" width="10.5703125" bestFit="1" customWidth="1"/>
    <col min="4" max="5" width="10.140625" bestFit="1" customWidth="1"/>
    <col min="6" max="6" width="8.85546875" customWidth="1"/>
    <col min="7" max="7" width="6.42578125" bestFit="1" customWidth="1"/>
    <col min="8" max="10" width="7.85546875" bestFit="1" customWidth="1"/>
    <col min="11" max="12" width="10.140625" bestFit="1" customWidth="1"/>
    <col min="13" max="14" width="10.5703125" bestFit="1" customWidth="1"/>
    <col min="15" max="15" width="6.85546875" customWidth="1"/>
    <col min="16" max="18" width="7.85546875" bestFit="1" customWidth="1"/>
    <col min="19" max="19" width="11" bestFit="1" customWidth="1"/>
    <col min="20" max="20" width="11.140625" bestFit="1" customWidth="1"/>
    <col min="21" max="22" width="11" bestFit="1" customWidth="1"/>
    <col min="23" max="23" width="7.7109375" customWidth="1"/>
    <col min="24" max="26" width="7.85546875" bestFit="1" customWidth="1"/>
    <col min="27" max="28" width="10.5703125" bestFit="1" customWidth="1"/>
    <col min="29" max="29" width="11.140625" bestFit="1" customWidth="1"/>
    <col min="30" max="31" width="10.5703125" bestFit="1" customWidth="1"/>
    <col min="32" max="34" width="7.85546875" bestFit="1" customWidth="1"/>
    <col min="35" max="36" width="11" bestFit="1" customWidth="1"/>
    <col min="37" max="37" width="10.5703125" bestFit="1" customWidth="1"/>
    <col min="38" max="39" width="11.140625" bestFit="1" customWidth="1"/>
    <col min="40" max="42" width="7.85546875" bestFit="1" customWidth="1"/>
    <col min="43" max="44" width="11" bestFit="1" customWidth="1"/>
    <col min="45" max="46" width="11.140625" bestFit="1" customWidth="1"/>
    <col min="48" max="50" width="7.85546875" bestFit="1" customWidth="1"/>
    <col min="51" max="51" width="10.5703125" bestFit="1" customWidth="1"/>
    <col min="52" max="54" width="10.140625" bestFit="1" customWidth="1"/>
    <col min="55" max="56" width="10.5703125" bestFit="1" customWidth="1"/>
    <col min="57" max="58" width="7.85546875" bestFit="1" customWidth="1"/>
    <col min="59" max="59" width="10.140625" bestFit="1" customWidth="1"/>
    <col min="60" max="62" width="10.5703125" bestFit="1" customWidth="1"/>
    <col min="63" max="64" width="10.140625" bestFit="1" customWidth="1"/>
    <col min="65" max="66" width="7.85546875" bestFit="1" customWidth="1"/>
    <col min="67" max="68" width="10.140625" bestFit="1" customWidth="1"/>
    <col min="69" max="69" width="10.5703125" bestFit="1" customWidth="1"/>
    <col min="70" max="73" width="11.140625" bestFit="1" customWidth="1"/>
    <col min="74" max="74" width="7.85546875" bestFit="1" customWidth="1"/>
    <col min="75" max="78" width="10.5703125" bestFit="1" customWidth="1"/>
    <col min="79" max="79" width="10.140625" bestFit="1" customWidth="1"/>
    <col min="80" max="82" width="7.85546875" bestFit="1" customWidth="1"/>
    <col min="83" max="84" width="10.5703125" bestFit="1" customWidth="1"/>
    <col min="85" max="85" width="10.140625" bestFit="1" customWidth="1"/>
    <col min="86" max="86" width="10.5703125" bestFit="1" customWidth="1"/>
    <col min="87" max="87" width="10.140625" bestFit="1" customWidth="1"/>
    <col min="88" max="90" width="7.85546875" bestFit="1" customWidth="1"/>
    <col min="91" max="92" width="10.5703125" bestFit="1" customWidth="1"/>
    <col min="93" max="95" width="10.140625" bestFit="1" customWidth="1"/>
    <col min="96" max="98" width="7.85546875" bestFit="1" customWidth="1"/>
    <col min="99" max="99" width="10.5703125" bestFit="1" customWidth="1"/>
    <col min="100" max="103" width="10.140625" bestFit="1" customWidth="1"/>
    <col min="104" max="106" width="7.85546875" bestFit="1" customWidth="1"/>
    <col min="107" max="107" width="10.140625" bestFit="1" customWidth="1"/>
    <col min="108" max="110" width="10.5703125" bestFit="1" customWidth="1"/>
    <col min="111" max="111" width="10.140625" bestFit="1" customWidth="1"/>
    <col min="112" max="114" width="7.85546875" bestFit="1" customWidth="1"/>
    <col min="115" max="119" width="10.140625" bestFit="1" customWidth="1"/>
    <col min="120" max="122" width="7.85546875" bestFit="1" customWidth="1"/>
    <col min="123" max="127" width="10.140625" bestFit="1" customWidth="1"/>
    <col min="128" max="130" width="7.85546875" bestFit="1" customWidth="1"/>
    <col min="131" max="132" width="7.85546875" customWidth="1"/>
    <col min="133" max="136" width="10.140625" bestFit="1" customWidth="1"/>
    <col min="137" max="138" width="7.85546875" bestFit="1" customWidth="1"/>
  </cols>
  <sheetData>
    <row r="1" spans="1:138" x14ac:dyDescent="0.25">
      <c r="A1" t="s">
        <v>0</v>
      </c>
    </row>
    <row r="2" spans="1:138" ht="19.5" x14ac:dyDescent="0.3">
      <c r="B2" s="1"/>
      <c r="C2" s="30" t="str">
        <f>"23 luty-01 marzec"</f>
        <v>23 luty-01 marzec</v>
      </c>
      <c r="D2" s="31"/>
      <c r="E2" s="31"/>
      <c r="F2" s="31"/>
      <c r="G2" s="31"/>
      <c r="H2" s="31"/>
      <c r="I2" s="31"/>
      <c r="J2" s="32"/>
      <c r="K2" s="30" t="str">
        <f>"02 marzec-08 marzec"</f>
        <v>02 marzec-08 marzec</v>
      </c>
      <c r="L2" s="31"/>
      <c r="M2" s="31"/>
      <c r="N2" s="31"/>
      <c r="O2" s="31"/>
      <c r="P2" s="31"/>
      <c r="Q2" s="31"/>
      <c r="R2" s="32"/>
      <c r="S2" s="30" t="str">
        <f>"09 marzec-15 marzec"</f>
        <v>09 marzec-15 marzec</v>
      </c>
      <c r="T2" s="31"/>
      <c r="U2" s="31"/>
      <c r="V2" s="31"/>
      <c r="W2" s="31"/>
      <c r="X2" s="31"/>
      <c r="Y2" s="31"/>
      <c r="Z2" s="32"/>
      <c r="AA2" s="30" t="str">
        <f>"16 marzec-22 marzec"</f>
        <v>16 marzec-22 marzec</v>
      </c>
      <c r="AB2" s="31"/>
      <c r="AC2" s="31"/>
      <c r="AD2" s="31"/>
      <c r="AE2" s="31"/>
      <c r="AF2" s="31"/>
      <c r="AG2" s="31"/>
      <c r="AH2" s="32"/>
      <c r="AI2" s="30" t="str">
        <f>"23 marzec-29 marzec"</f>
        <v>23 marzec-29 marzec</v>
      </c>
      <c r="AJ2" s="31"/>
      <c r="AK2" s="31"/>
      <c r="AL2" s="31"/>
      <c r="AM2" s="31"/>
      <c r="AN2" s="31"/>
      <c r="AO2" s="31"/>
      <c r="AP2" s="32"/>
      <c r="AQ2" s="30" t="str">
        <f>"30 marzec-05 kwiecień"</f>
        <v>30 marzec-05 kwiecień</v>
      </c>
      <c r="AR2" s="31"/>
      <c r="AS2" s="31"/>
      <c r="AT2" s="31"/>
      <c r="AU2" s="31"/>
      <c r="AV2" s="31"/>
      <c r="AW2" s="31"/>
      <c r="AX2" s="32"/>
      <c r="AY2" s="30" t="str">
        <f>"06 kwiecień-12 kwiecień"</f>
        <v>06 kwiecień-12 kwiecień</v>
      </c>
      <c r="AZ2" s="31"/>
      <c r="BA2" s="31"/>
      <c r="BB2" s="31"/>
      <c r="BC2" s="31"/>
      <c r="BD2" s="31"/>
      <c r="BE2" s="31"/>
      <c r="BF2" s="32"/>
      <c r="BG2" s="30" t="str">
        <f>"13 kwiecień-19 kwiecień"</f>
        <v>13 kwiecień-19 kwiecień</v>
      </c>
      <c r="BH2" s="31"/>
      <c r="BI2" s="31"/>
      <c r="BJ2" s="31"/>
      <c r="BK2" s="31"/>
      <c r="BL2" s="31"/>
      <c r="BM2" s="31"/>
      <c r="BN2" s="32"/>
      <c r="BO2" s="30" t="str">
        <f>"20 kwiecień-26 kwiecień"</f>
        <v>20 kwiecień-26 kwiecień</v>
      </c>
      <c r="BP2" s="31"/>
      <c r="BQ2" s="31"/>
      <c r="BR2" s="31"/>
      <c r="BS2" s="31"/>
      <c r="BT2" s="31"/>
      <c r="BU2" s="31"/>
      <c r="BV2" s="32"/>
      <c r="BW2" s="30" t="str">
        <f>"27 kwiecień-03 maj"</f>
        <v>27 kwiecień-03 maj</v>
      </c>
      <c r="BX2" s="31"/>
      <c r="BY2" s="31"/>
      <c r="BZ2" s="31"/>
      <c r="CA2" s="31"/>
      <c r="CB2" s="31"/>
      <c r="CC2" s="31"/>
      <c r="CD2" s="32"/>
      <c r="CE2" s="30" t="str">
        <f>"04 maj-10 maj"</f>
        <v>04 maj-10 maj</v>
      </c>
      <c r="CF2" s="31"/>
      <c r="CG2" s="31"/>
      <c r="CH2" s="31"/>
      <c r="CI2" s="31"/>
      <c r="CJ2" s="31"/>
      <c r="CK2" s="31"/>
      <c r="CL2" s="32"/>
      <c r="CM2" s="30" t="str">
        <f>"11 maj-17 maj"</f>
        <v>11 maj-17 maj</v>
      </c>
      <c r="CN2" s="31"/>
      <c r="CO2" s="31"/>
      <c r="CP2" s="31"/>
      <c r="CQ2" s="31"/>
      <c r="CR2" s="31"/>
      <c r="CS2" s="31"/>
      <c r="CT2" s="32"/>
      <c r="CU2" s="30" t="str">
        <f>"18 maj-24 maj"</f>
        <v>18 maj-24 maj</v>
      </c>
      <c r="CV2" s="31"/>
      <c r="CW2" s="31"/>
      <c r="CX2" s="31"/>
      <c r="CY2" s="31"/>
      <c r="CZ2" s="31"/>
      <c r="DA2" s="31"/>
      <c r="DB2" s="32"/>
      <c r="DC2" s="30" t="str">
        <f>"25 maj-31 maj"</f>
        <v>25 maj-31 maj</v>
      </c>
      <c r="DD2" s="31"/>
      <c r="DE2" s="31"/>
      <c r="DF2" s="31"/>
      <c r="DG2" s="31"/>
      <c r="DH2" s="31"/>
      <c r="DI2" s="31"/>
      <c r="DJ2" s="32"/>
      <c r="DK2" s="30" t="str">
        <f>"01 czerwiec-07 czerwiec"</f>
        <v>01 czerwiec-07 czerwiec</v>
      </c>
      <c r="DL2" s="31"/>
      <c r="DM2" s="31"/>
      <c r="DN2" s="31"/>
      <c r="DO2" s="31"/>
      <c r="DP2" s="31"/>
      <c r="DQ2" s="31"/>
      <c r="DR2" s="32"/>
      <c r="DS2" s="30" t="str">
        <f>"08 czerwiec-14 czerwiec"</f>
        <v>08 czerwiec-14 czerwiec</v>
      </c>
      <c r="DT2" s="31"/>
      <c r="DU2" s="31"/>
      <c r="DV2" s="31"/>
      <c r="DW2" s="31"/>
      <c r="DX2" s="31"/>
      <c r="DY2" s="31"/>
      <c r="DZ2" s="32"/>
      <c r="EA2" s="30" t="str">
        <f>"15 czerwiec-21 czerwiec"</f>
        <v>15 czerwiec-21 czerwiec</v>
      </c>
      <c r="EB2" s="31"/>
      <c r="EC2" s="31"/>
      <c r="ED2" s="31"/>
      <c r="EE2" s="31"/>
      <c r="EF2" s="31"/>
      <c r="EG2" s="31"/>
      <c r="EH2" s="32"/>
    </row>
    <row r="3" spans="1:138" ht="19.5" x14ac:dyDescent="0.3">
      <c r="B3" s="1"/>
      <c r="C3" s="2" t="str">
        <f>"1-2"</f>
        <v>1-2</v>
      </c>
      <c r="D3" s="2" t="str">
        <f>"3-4"</f>
        <v>3-4</v>
      </c>
      <c r="E3" s="2" t="str">
        <f>"5-6"</f>
        <v>5-6</v>
      </c>
      <c r="F3" s="2" t="str">
        <f>"7-8"</f>
        <v>7-8</v>
      </c>
      <c r="G3" s="2" t="str">
        <f>"9-10"</f>
        <v>9-10</v>
      </c>
      <c r="H3" s="2" t="str">
        <f>"11-12"</f>
        <v>11-12</v>
      </c>
      <c r="I3" s="2" t="str">
        <f>"13-14"</f>
        <v>13-14</v>
      </c>
      <c r="J3" s="2" t="str">
        <f>"15-16"</f>
        <v>15-16</v>
      </c>
      <c r="K3" s="2" t="str">
        <f>"1-2"</f>
        <v>1-2</v>
      </c>
      <c r="L3" s="2" t="str">
        <f>"3-4"</f>
        <v>3-4</v>
      </c>
      <c r="M3" s="2" t="str">
        <f>"5-6"</f>
        <v>5-6</v>
      </c>
      <c r="N3" s="2" t="str">
        <f>"7-8"</f>
        <v>7-8</v>
      </c>
      <c r="O3" s="2" t="str">
        <f>"9-10"</f>
        <v>9-10</v>
      </c>
      <c r="P3" s="2" t="str">
        <f>"11-12"</f>
        <v>11-12</v>
      </c>
      <c r="Q3" s="2" t="str">
        <f>"13-14"</f>
        <v>13-14</v>
      </c>
      <c r="R3" s="2" t="str">
        <f>"15-16"</f>
        <v>15-16</v>
      </c>
      <c r="S3" s="2" t="str">
        <f>"1-2"</f>
        <v>1-2</v>
      </c>
      <c r="T3" s="2" t="str">
        <f>"3-4"</f>
        <v>3-4</v>
      </c>
      <c r="U3" s="2" t="str">
        <f>"5-6"</f>
        <v>5-6</v>
      </c>
      <c r="V3" s="2" t="str">
        <f>"7-8"</f>
        <v>7-8</v>
      </c>
      <c r="W3" s="2" t="str">
        <f>"9-10"</f>
        <v>9-10</v>
      </c>
      <c r="X3" s="2" t="str">
        <f>"11-12"</f>
        <v>11-12</v>
      </c>
      <c r="Y3" s="2" t="str">
        <f>"13-14"</f>
        <v>13-14</v>
      </c>
      <c r="Z3" s="2" t="str">
        <f>"15-16"</f>
        <v>15-16</v>
      </c>
      <c r="AA3" s="2" t="str">
        <f>"1-2"</f>
        <v>1-2</v>
      </c>
      <c r="AB3" s="2" t="str">
        <f>"3-4"</f>
        <v>3-4</v>
      </c>
      <c r="AC3" s="2" t="str">
        <f>"5-6"</f>
        <v>5-6</v>
      </c>
      <c r="AD3" s="2" t="str">
        <f>"7-8"</f>
        <v>7-8</v>
      </c>
      <c r="AE3" s="2" t="str">
        <f>"9-10"</f>
        <v>9-10</v>
      </c>
      <c r="AF3" s="2" t="str">
        <f>"11-12"</f>
        <v>11-12</v>
      </c>
      <c r="AG3" s="2" t="str">
        <f>"13-14"</f>
        <v>13-14</v>
      </c>
      <c r="AH3" s="2" t="str">
        <f>"15-16"</f>
        <v>15-16</v>
      </c>
      <c r="AI3" s="2" t="str">
        <f>"1-2"</f>
        <v>1-2</v>
      </c>
      <c r="AJ3" s="2" t="str">
        <f>"3-4"</f>
        <v>3-4</v>
      </c>
      <c r="AK3" s="2" t="str">
        <f>"5-6"</f>
        <v>5-6</v>
      </c>
      <c r="AL3" s="2" t="str">
        <f>"7-8"</f>
        <v>7-8</v>
      </c>
      <c r="AM3" s="2" t="str">
        <f>"9-10"</f>
        <v>9-10</v>
      </c>
      <c r="AN3" s="2" t="str">
        <f>"11-12"</f>
        <v>11-12</v>
      </c>
      <c r="AO3" s="2" t="str">
        <f>"13-14"</f>
        <v>13-14</v>
      </c>
      <c r="AP3" s="2" t="str">
        <f>"15-16"</f>
        <v>15-16</v>
      </c>
      <c r="AQ3" s="2" t="str">
        <f>"1-2"</f>
        <v>1-2</v>
      </c>
      <c r="AR3" s="2" t="str">
        <f>"3-4"</f>
        <v>3-4</v>
      </c>
      <c r="AS3" s="2" t="str">
        <f>"5-6"</f>
        <v>5-6</v>
      </c>
      <c r="AT3" s="2" t="str">
        <f>"7-8"</f>
        <v>7-8</v>
      </c>
      <c r="AU3" s="2" t="str">
        <f>"9-10"</f>
        <v>9-10</v>
      </c>
      <c r="AV3" s="2" t="str">
        <f>"11-12"</f>
        <v>11-12</v>
      </c>
      <c r="AW3" s="2" t="str">
        <f>"13-14"</f>
        <v>13-14</v>
      </c>
      <c r="AX3" s="2" t="str">
        <f>"15-16"</f>
        <v>15-16</v>
      </c>
      <c r="AY3" s="2" t="str">
        <f>"1-2"</f>
        <v>1-2</v>
      </c>
      <c r="AZ3" s="2" t="str">
        <f>"3-4"</f>
        <v>3-4</v>
      </c>
      <c r="BA3" s="2" t="str">
        <f>"5-6"</f>
        <v>5-6</v>
      </c>
      <c r="BB3" s="2" t="str">
        <f>"7-8"</f>
        <v>7-8</v>
      </c>
      <c r="BC3" s="2" t="str">
        <f>"9-10"</f>
        <v>9-10</v>
      </c>
      <c r="BD3" s="2" t="str">
        <f>"11-12"</f>
        <v>11-12</v>
      </c>
      <c r="BE3" s="2" t="str">
        <f>"13-14"</f>
        <v>13-14</v>
      </c>
      <c r="BF3" s="2" t="str">
        <f>"15-16"</f>
        <v>15-16</v>
      </c>
      <c r="BG3" s="2" t="str">
        <f>"1-2"</f>
        <v>1-2</v>
      </c>
      <c r="BH3" s="2" t="str">
        <f>"3-4"</f>
        <v>3-4</v>
      </c>
      <c r="BI3" s="2" t="str">
        <f>"5-6"</f>
        <v>5-6</v>
      </c>
      <c r="BJ3" s="2" t="str">
        <f>"7-8"</f>
        <v>7-8</v>
      </c>
      <c r="BK3" s="2" t="str">
        <f>"9-10"</f>
        <v>9-10</v>
      </c>
      <c r="BL3" s="2" t="str">
        <f>"11-12"</f>
        <v>11-12</v>
      </c>
      <c r="BM3" s="2" t="str">
        <f>"13-14"</f>
        <v>13-14</v>
      </c>
      <c r="BN3" s="2" t="str">
        <f>"15-16"</f>
        <v>15-16</v>
      </c>
      <c r="BO3" s="2" t="str">
        <f>"1-2"</f>
        <v>1-2</v>
      </c>
      <c r="BP3" s="2" t="str">
        <f>"3-4"</f>
        <v>3-4</v>
      </c>
      <c r="BQ3" s="2" t="str">
        <f>"5-6"</f>
        <v>5-6</v>
      </c>
      <c r="BR3" s="2" t="str">
        <f>"7-8"</f>
        <v>7-8</v>
      </c>
      <c r="BS3" s="2" t="str">
        <f>"9-10"</f>
        <v>9-10</v>
      </c>
      <c r="BT3" s="2" t="str">
        <f>"11-12"</f>
        <v>11-12</v>
      </c>
      <c r="BU3" s="2" t="str">
        <f>"13-14"</f>
        <v>13-14</v>
      </c>
      <c r="BV3" s="2" t="str">
        <f>"15-16"</f>
        <v>15-16</v>
      </c>
      <c r="BW3" s="2" t="str">
        <f>"1-2"</f>
        <v>1-2</v>
      </c>
      <c r="BX3" s="2" t="str">
        <f>"3-4"</f>
        <v>3-4</v>
      </c>
      <c r="BY3" s="2" t="str">
        <f>"5-6"</f>
        <v>5-6</v>
      </c>
      <c r="BZ3" s="2" t="str">
        <f>"7-8"</f>
        <v>7-8</v>
      </c>
      <c r="CA3" s="2" t="str">
        <f>"9-10"</f>
        <v>9-10</v>
      </c>
      <c r="CB3" s="2" t="str">
        <f>"11-12"</f>
        <v>11-12</v>
      </c>
      <c r="CC3" s="2" t="str">
        <f>"13-14"</f>
        <v>13-14</v>
      </c>
      <c r="CD3" s="2" t="str">
        <f>"15-16"</f>
        <v>15-16</v>
      </c>
      <c r="CE3" s="2" t="str">
        <f>"1-2"</f>
        <v>1-2</v>
      </c>
      <c r="CF3" s="2" t="str">
        <f>"3-4"</f>
        <v>3-4</v>
      </c>
      <c r="CG3" s="2" t="str">
        <f>"5-6"</f>
        <v>5-6</v>
      </c>
      <c r="CH3" s="2" t="str">
        <f>"7-8"</f>
        <v>7-8</v>
      </c>
      <c r="CI3" s="2" t="str">
        <f>"9-10"</f>
        <v>9-10</v>
      </c>
      <c r="CJ3" s="2" t="str">
        <f>"11-12"</f>
        <v>11-12</v>
      </c>
      <c r="CK3" s="2" t="str">
        <f>"13-14"</f>
        <v>13-14</v>
      </c>
      <c r="CL3" s="2" t="str">
        <f>"15-16"</f>
        <v>15-16</v>
      </c>
      <c r="CM3" s="2" t="str">
        <f>"1-2"</f>
        <v>1-2</v>
      </c>
      <c r="CN3" s="2" t="str">
        <f>"3-4"</f>
        <v>3-4</v>
      </c>
      <c r="CO3" s="2" t="str">
        <f>"5-6"</f>
        <v>5-6</v>
      </c>
      <c r="CP3" s="2" t="str">
        <f>"7-8"</f>
        <v>7-8</v>
      </c>
      <c r="CQ3" s="2" t="str">
        <f>"9-10"</f>
        <v>9-10</v>
      </c>
      <c r="CR3" s="2" t="str">
        <f>"11-12"</f>
        <v>11-12</v>
      </c>
      <c r="CS3" s="2" t="str">
        <f>"13-14"</f>
        <v>13-14</v>
      </c>
      <c r="CT3" s="2" t="str">
        <f>"15-16"</f>
        <v>15-16</v>
      </c>
      <c r="CU3" s="2" t="str">
        <f>"1-2"</f>
        <v>1-2</v>
      </c>
      <c r="CV3" s="2" t="str">
        <f>"3-4"</f>
        <v>3-4</v>
      </c>
      <c r="CW3" s="2" t="str">
        <f>"5-6"</f>
        <v>5-6</v>
      </c>
      <c r="CX3" s="2" t="str">
        <f>"7-8"</f>
        <v>7-8</v>
      </c>
      <c r="CY3" s="2" t="str">
        <f>"9-10"</f>
        <v>9-10</v>
      </c>
      <c r="CZ3" s="2" t="str">
        <f>"11-12"</f>
        <v>11-12</v>
      </c>
      <c r="DA3" s="2" t="str">
        <f>"13-14"</f>
        <v>13-14</v>
      </c>
      <c r="DB3" s="2" t="str">
        <f>"15-16"</f>
        <v>15-16</v>
      </c>
      <c r="DC3" s="2" t="str">
        <f>"1-2"</f>
        <v>1-2</v>
      </c>
      <c r="DD3" s="2" t="str">
        <f>"3-4"</f>
        <v>3-4</v>
      </c>
      <c r="DE3" s="2" t="str">
        <f>"5-6"</f>
        <v>5-6</v>
      </c>
      <c r="DF3" s="2" t="str">
        <f>"7-8"</f>
        <v>7-8</v>
      </c>
      <c r="DG3" s="2" t="str">
        <f>"9-10"</f>
        <v>9-10</v>
      </c>
      <c r="DH3" s="2" t="str">
        <f>"11-12"</f>
        <v>11-12</v>
      </c>
      <c r="DI3" s="2" t="str">
        <f>"13-14"</f>
        <v>13-14</v>
      </c>
      <c r="DJ3" s="2" t="str">
        <f>"15-16"</f>
        <v>15-16</v>
      </c>
      <c r="DK3" s="2" t="str">
        <f>"1-2"</f>
        <v>1-2</v>
      </c>
      <c r="DL3" s="2" t="str">
        <f>"3-4"</f>
        <v>3-4</v>
      </c>
      <c r="DM3" s="2" t="str">
        <f>"5-6"</f>
        <v>5-6</v>
      </c>
      <c r="DN3" s="2" t="str">
        <f>"7-8"</f>
        <v>7-8</v>
      </c>
      <c r="DO3" s="2" t="str">
        <f>"9-10"</f>
        <v>9-10</v>
      </c>
      <c r="DP3" s="2" t="str">
        <f>"11-12"</f>
        <v>11-12</v>
      </c>
      <c r="DQ3" s="2" t="str">
        <f>"13-14"</f>
        <v>13-14</v>
      </c>
      <c r="DR3" s="2" t="str">
        <f>"15-16"</f>
        <v>15-16</v>
      </c>
      <c r="DS3" s="2" t="str">
        <f>"1-2"</f>
        <v>1-2</v>
      </c>
      <c r="DT3" s="2" t="str">
        <f>"3-4"</f>
        <v>3-4</v>
      </c>
      <c r="DU3" s="2" t="str">
        <f>"5-6"</f>
        <v>5-6</v>
      </c>
      <c r="DV3" s="2" t="str">
        <f>"7-8"</f>
        <v>7-8</v>
      </c>
      <c r="DW3" s="2" t="str">
        <f>"9-10"</f>
        <v>9-10</v>
      </c>
      <c r="DX3" s="2" t="str">
        <f>"11-12"</f>
        <v>11-12</v>
      </c>
      <c r="DY3" s="2" t="str">
        <f>"13-14"</f>
        <v>13-14</v>
      </c>
      <c r="DZ3" s="2" t="str">
        <f>"15-16"</f>
        <v>15-16</v>
      </c>
      <c r="EA3" s="2" t="str">
        <f>"1-2"</f>
        <v>1-2</v>
      </c>
      <c r="EB3" s="2" t="str">
        <f>"3-4"</f>
        <v>3-4</v>
      </c>
      <c r="EC3" s="2" t="str">
        <f>"5-6"</f>
        <v>5-6</v>
      </c>
      <c r="ED3" s="2" t="str">
        <f>"7-8"</f>
        <v>7-8</v>
      </c>
      <c r="EE3" s="2" t="str">
        <f>"9-10"</f>
        <v>9-10</v>
      </c>
      <c r="EF3" s="2" t="str">
        <f>"11-12"</f>
        <v>11-12</v>
      </c>
      <c r="EG3" s="2" t="str">
        <f>"13-14"</f>
        <v>13-14</v>
      </c>
      <c r="EH3" s="2" t="str">
        <f>"15-16"</f>
        <v>15-16</v>
      </c>
    </row>
    <row r="4" spans="1:138" ht="19.5" x14ac:dyDescent="0.3">
      <c r="B4" s="2" t="str">
        <f>"10pl/1kp:X1X2S1:20"</f>
        <v>10pl/1kp:X1X2S1:20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</row>
    <row r="5" spans="1:138" ht="19.5" x14ac:dyDescent="0.3">
      <c r="B5" s="2" t="str">
        <f>"1pl/1kp:E4A1S4:13"</f>
        <v>1pl/1kp:E4A1S4:13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</row>
    <row r="6" spans="1:138" ht="19.5" x14ac:dyDescent="0.3">
      <c r="B6" s="2" t="str">
        <f>"1pl/1kp:E4L1S4:25"</f>
        <v>1pl/1kp:E4L1S4:25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</row>
    <row r="7" spans="1:138" ht="19.5" x14ac:dyDescent="0.3">
      <c r="B7" s="2" t="str">
        <f>"1pl/2kp:E4X1S1:20"</f>
        <v>1pl/2kp:E4X1S1:20</v>
      </c>
      <c r="C7" s="1"/>
      <c r="D7" s="1"/>
      <c r="E7" s="1"/>
      <c r="F7" s="1"/>
      <c r="G7" s="1"/>
      <c r="H7" s="1"/>
      <c r="I7" s="1"/>
      <c r="J7" s="1"/>
      <c r="K7" s="3" t="s">
        <v>1</v>
      </c>
      <c r="L7" s="3" t="s">
        <v>1</v>
      </c>
      <c r="M7" s="4" t="s">
        <v>2</v>
      </c>
      <c r="N7" s="5" t="s">
        <v>3</v>
      </c>
      <c r="O7" s="1"/>
      <c r="P7" s="1"/>
      <c r="Q7" s="1"/>
      <c r="R7" s="1"/>
      <c r="S7" s="6" t="s">
        <v>4</v>
      </c>
      <c r="T7" s="1"/>
      <c r="U7" s="7" t="s">
        <v>5</v>
      </c>
      <c r="V7" s="5" t="s">
        <v>3</v>
      </c>
      <c r="W7" s="3" t="s">
        <v>1</v>
      </c>
      <c r="X7" s="3" t="s">
        <v>1</v>
      </c>
      <c r="Y7" s="1"/>
      <c r="Z7" s="1"/>
      <c r="AA7" s="3" t="s">
        <v>1</v>
      </c>
      <c r="AB7" s="3" t="s">
        <v>1</v>
      </c>
      <c r="AC7" s="7" t="s">
        <v>5</v>
      </c>
      <c r="AD7" s="5" t="s">
        <v>3</v>
      </c>
      <c r="AE7" s="1"/>
      <c r="AF7" s="1"/>
      <c r="AG7" s="1"/>
      <c r="AH7" s="1"/>
      <c r="AI7" s="7" t="s">
        <v>5</v>
      </c>
      <c r="AJ7" s="8" t="s">
        <v>6</v>
      </c>
      <c r="AK7" s="4" t="s">
        <v>2</v>
      </c>
      <c r="AL7" s="5" t="s">
        <v>3</v>
      </c>
      <c r="AM7" s="1"/>
      <c r="AN7" s="1"/>
      <c r="AO7" s="1"/>
      <c r="AP7" s="1"/>
      <c r="AQ7" s="3" t="s">
        <v>1</v>
      </c>
      <c r="AR7" s="3" t="s">
        <v>1</v>
      </c>
      <c r="AS7" s="4" t="s">
        <v>2</v>
      </c>
      <c r="AT7" s="5" t="s">
        <v>3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7" t="s">
        <v>5</v>
      </c>
      <c r="BH7" s="1"/>
      <c r="BI7" s="8" t="s">
        <v>6</v>
      </c>
      <c r="BJ7" s="5" t="s">
        <v>3</v>
      </c>
      <c r="BK7" s="6" t="s">
        <v>4</v>
      </c>
      <c r="BL7" s="1"/>
      <c r="BM7" s="1"/>
      <c r="BN7" s="1"/>
      <c r="BO7" s="7" t="s">
        <v>5</v>
      </c>
      <c r="BP7" s="8" t="s">
        <v>6</v>
      </c>
      <c r="BQ7" s="4" t="s">
        <v>2</v>
      </c>
      <c r="BR7" s="5" t="s">
        <v>3</v>
      </c>
      <c r="BS7" s="1"/>
      <c r="BT7" s="1"/>
      <c r="BU7" s="1"/>
      <c r="BV7" s="1"/>
      <c r="BW7" s="7" t="s">
        <v>5</v>
      </c>
      <c r="BX7" s="8" t="s">
        <v>6</v>
      </c>
      <c r="BY7" s="6" t="s">
        <v>4</v>
      </c>
      <c r="BZ7" s="5" t="s">
        <v>3</v>
      </c>
      <c r="CA7" s="1"/>
      <c r="CB7" s="1"/>
      <c r="CC7" s="1"/>
      <c r="CD7" s="1"/>
      <c r="CE7" s="7" t="s">
        <v>5</v>
      </c>
      <c r="CF7" s="8" t="s">
        <v>6</v>
      </c>
      <c r="CG7" s="6" t="s">
        <v>4</v>
      </c>
      <c r="CH7" s="5" t="s">
        <v>3</v>
      </c>
      <c r="CI7" s="1"/>
      <c r="CJ7" s="1"/>
      <c r="CK7" s="1"/>
      <c r="CL7" s="1"/>
      <c r="CM7" s="1"/>
      <c r="CN7" s="1"/>
      <c r="CO7" s="4" t="s">
        <v>2</v>
      </c>
      <c r="CP7" s="5" t="s">
        <v>3</v>
      </c>
      <c r="CQ7" s="1"/>
      <c r="CR7" s="1"/>
      <c r="CS7" s="1"/>
      <c r="CT7" s="1"/>
      <c r="CU7" s="7" t="s">
        <v>5</v>
      </c>
      <c r="CV7" s="8" t="s">
        <v>6</v>
      </c>
      <c r="CW7" s="4" t="s">
        <v>2</v>
      </c>
      <c r="CX7" s="1"/>
      <c r="CY7" s="1"/>
      <c r="CZ7" s="1"/>
      <c r="DA7" s="1"/>
      <c r="DB7" s="1"/>
      <c r="DC7" s="8" t="s">
        <v>6</v>
      </c>
      <c r="DD7" s="1"/>
      <c r="DE7" s="1"/>
      <c r="DF7" s="5" t="s">
        <v>3</v>
      </c>
      <c r="DG7" s="1"/>
      <c r="DH7" s="1"/>
      <c r="DI7" s="1"/>
      <c r="DJ7" s="1"/>
      <c r="DK7" s="8" t="s">
        <v>6</v>
      </c>
      <c r="DL7" s="6" t="s">
        <v>4</v>
      </c>
      <c r="DM7" s="4" t="s">
        <v>2</v>
      </c>
      <c r="DN7" s="5" t="s">
        <v>3</v>
      </c>
      <c r="DO7" s="1"/>
      <c r="DP7" s="1"/>
      <c r="DQ7" s="1"/>
      <c r="DR7" s="1"/>
      <c r="DS7" s="1"/>
      <c r="DT7" s="1"/>
      <c r="DU7" s="1"/>
      <c r="DV7" s="5" t="s">
        <v>3</v>
      </c>
      <c r="DW7" s="1"/>
      <c r="DX7" s="1"/>
      <c r="DY7" s="1"/>
      <c r="DZ7" s="1"/>
      <c r="EA7" s="3" t="s">
        <v>1</v>
      </c>
      <c r="EB7" s="3" t="s">
        <v>1</v>
      </c>
      <c r="EC7" s="1"/>
      <c r="ED7" s="5" t="s">
        <v>3</v>
      </c>
      <c r="EE7" s="1"/>
      <c r="EF7" s="1"/>
      <c r="EG7" s="1"/>
      <c r="EH7" s="1"/>
    </row>
    <row r="8" spans="1:138" ht="19.5" x14ac:dyDescent="0.3">
      <c r="B8" s="2" t="str">
        <f>"1pl/2kp:E4X4S1:10"</f>
        <v>1pl/2kp:E4X4S1:10</v>
      </c>
      <c r="C8" s="1"/>
      <c r="D8" s="1"/>
      <c r="E8" s="1"/>
      <c r="F8" s="1"/>
      <c r="G8" s="1"/>
      <c r="H8" s="1"/>
      <c r="I8" s="1"/>
      <c r="J8" s="1"/>
      <c r="K8" s="3" t="s">
        <v>1</v>
      </c>
      <c r="L8" s="3" t="s">
        <v>1</v>
      </c>
      <c r="M8" s="4" t="s">
        <v>2</v>
      </c>
      <c r="N8" s="5" t="s">
        <v>3</v>
      </c>
      <c r="O8" s="1"/>
      <c r="P8" s="1"/>
      <c r="Q8" s="1"/>
      <c r="R8" s="1"/>
      <c r="S8" s="6" t="s">
        <v>4</v>
      </c>
      <c r="T8" s="1"/>
      <c r="U8" s="7" t="s">
        <v>5</v>
      </c>
      <c r="V8" s="5" t="s">
        <v>3</v>
      </c>
      <c r="W8" s="3" t="s">
        <v>1</v>
      </c>
      <c r="X8" s="3" t="s">
        <v>1</v>
      </c>
      <c r="Y8" s="1"/>
      <c r="Z8" s="1"/>
      <c r="AA8" s="3" t="s">
        <v>1</v>
      </c>
      <c r="AB8" s="3" t="s">
        <v>1</v>
      </c>
      <c r="AC8" s="7" t="s">
        <v>5</v>
      </c>
      <c r="AD8" s="5" t="s">
        <v>3</v>
      </c>
      <c r="AE8" s="1"/>
      <c r="AF8" s="1"/>
      <c r="AG8" s="1"/>
      <c r="AH8" s="1"/>
      <c r="AI8" s="7" t="s">
        <v>5</v>
      </c>
      <c r="AJ8" s="8" t="s">
        <v>6</v>
      </c>
      <c r="AK8" s="4" t="s">
        <v>2</v>
      </c>
      <c r="AL8" s="5" t="s">
        <v>3</v>
      </c>
      <c r="AM8" s="1"/>
      <c r="AN8" s="1"/>
      <c r="AO8" s="1"/>
      <c r="AP8" s="1"/>
      <c r="AQ8" s="3" t="s">
        <v>1</v>
      </c>
      <c r="AR8" s="3" t="s">
        <v>1</v>
      </c>
      <c r="AS8" s="4" t="s">
        <v>2</v>
      </c>
      <c r="AT8" s="5" t="s">
        <v>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7" t="s">
        <v>5</v>
      </c>
      <c r="BH8" s="1"/>
      <c r="BI8" s="8" t="s">
        <v>6</v>
      </c>
      <c r="BJ8" s="5" t="s">
        <v>3</v>
      </c>
      <c r="BK8" s="6" t="s">
        <v>4</v>
      </c>
      <c r="BL8" s="1"/>
      <c r="BM8" s="1"/>
      <c r="BN8" s="1"/>
      <c r="BO8" s="7" t="s">
        <v>5</v>
      </c>
      <c r="BP8" s="8" t="s">
        <v>6</v>
      </c>
      <c r="BQ8" s="4" t="s">
        <v>2</v>
      </c>
      <c r="BR8" s="5" t="s">
        <v>3</v>
      </c>
      <c r="BS8" s="1"/>
      <c r="BT8" s="1"/>
      <c r="BU8" s="1"/>
      <c r="BV8" s="1"/>
      <c r="BW8" s="7" t="s">
        <v>5</v>
      </c>
      <c r="BX8" s="8" t="s">
        <v>6</v>
      </c>
      <c r="BY8" s="6" t="s">
        <v>4</v>
      </c>
      <c r="BZ8" s="5" t="s">
        <v>3</v>
      </c>
      <c r="CA8" s="1"/>
      <c r="CB8" s="1"/>
      <c r="CC8" s="1"/>
      <c r="CD8" s="1"/>
      <c r="CE8" s="7" t="s">
        <v>5</v>
      </c>
      <c r="CF8" s="8" t="s">
        <v>6</v>
      </c>
      <c r="CG8" s="6" t="s">
        <v>4</v>
      </c>
      <c r="CH8" s="5" t="s">
        <v>3</v>
      </c>
      <c r="CI8" s="1"/>
      <c r="CJ8" s="1"/>
      <c r="CK8" s="1"/>
      <c r="CL8" s="1"/>
      <c r="CM8" s="1"/>
      <c r="CN8" s="1"/>
      <c r="CO8" s="4" t="s">
        <v>2</v>
      </c>
      <c r="CP8" s="5" t="s">
        <v>3</v>
      </c>
      <c r="CQ8" s="1"/>
      <c r="CR8" s="1"/>
      <c r="CS8" s="1"/>
      <c r="CT8" s="1"/>
      <c r="CU8" s="7" t="s">
        <v>5</v>
      </c>
      <c r="CV8" s="8" t="s">
        <v>6</v>
      </c>
      <c r="CW8" s="4" t="s">
        <v>2</v>
      </c>
      <c r="CX8" s="1"/>
      <c r="CY8" s="1"/>
      <c r="CZ8" s="1"/>
      <c r="DA8" s="1"/>
      <c r="DB8" s="1"/>
      <c r="DC8" s="8" t="s">
        <v>6</v>
      </c>
      <c r="DD8" s="1"/>
      <c r="DE8" s="1"/>
      <c r="DF8" s="5" t="s">
        <v>3</v>
      </c>
      <c r="DG8" s="1"/>
      <c r="DH8" s="1"/>
      <c r="DI8" s="1"/>
      <c r="DJ8" s="1"/>
      <c r="DK8" s="8" t="s">
        <v>6</v>
      </c>
      <c r="DL8" s="6" t="s">
        <v>4</v>
      </c>
      <c r="DM8" s="4" t="s">
        <v>2</v>
      </c>
      <c r="DN8" s="5" t="s">
        <v>3</v>
      </c>
      <c r="DO8" s="1"/>
      <c r="DP8" s="1"/>
      <c r="DQ8" s="1"/>
      <c r="DR8" s="1"/>
      <c r="DS8" s="1"/>
      <c r="DT8" s="1"/>
      <c r="DU8" s="1"/>
      <c r="DV8" s="5" t="s">
        <v>3</v>
      </c>
      <c r="DW8" s="1"/>
      <c r="DX8" s="1"/>
      <c r="DY8" s="1"/>
      <c r="DZ8" s="1"/>
      <c r="EA8" s="3" t="s">
        <v>1</v>
      </c>
      <c r="EB8" s="3" t="s">
        <v>1</v>
      </c>
      <c r="EC8" s="1"/>
      <c r="ED8" s="5" t="s">
        <v>3</v>
      </c>
      <c r="EE8" s="1"/>
      <c r="EF8" s="1"/>
      <c r="EG8" s="1"/>
      <c r="EH8" s="1"/>
    </row>
    <row r="9" spans="1:138" ht="19.5" x14ac:dyDescent="0.3">
      <c r="B9" s="2" t="str">
        <f>"1pl/3kp:M4I1S1:6"</f>
        <v>1pl/3kp:M4I1S1:6</v>
      </c>
      <c r="C9" s="1"/>
      <c r="D9" s="1"/>
      <c r="E9" s="1"/>
      <c r="F9" s="1"/>
      <c r="G9" s="1"/>
      <c r="H9" s="1"/>
      <c r="I9" s="1"/>
      <c r="J9" s="1"/>
      <c r="K9" s="5" t="s">
        <v>3</v>
      </c>
      <c r="L9" s="1"/>
      <c r="M9" s="1"/>
      <c r="N9" s="1"/>
      <c r="O9" s="1"/>
      <c r="P9" s="1"/>
      <c r="Q9" s="1"/>
      <c r="R9" s="1"/>
      <c r="S9" s="5" t="s">
        <v>3</v>
      </c>
      <c r="T9" s="1"/>
      <c r="U9" s="1"/>
      <c r="V9" s="1"/>
      <c r="W9" s="1"/>
      <c r="X9" s="1"/>
      <c r="Y9" s="1"/>
      <c r="Z9" s="1"/>
      <c r="AA9" s="5" t="s">
        <v>3</v>
      </c>
      <c r="AB9" s="1"/>
      <c r="AC9" s="1"/>
      <c r="AD9" s="1"/>
      <c r="AE9" s="1"/>
      <c r="AF9" s="1"/>
      <c r="AG9" s="1"/>
      <c r="AH9" s="1"/>
      <c r="AI9" s="5" t="s">
        <v>3</v>
      </c>
      <c r="AJ9" s="1"/>
      <c r="AK9" s="9" t="s">
        <v>7</v>
      </c>
      <c r="AL9" s="1"/>
      <c r="AM9" s="1"/>
      <c r="AN9" s="1"/>
      <c r="AO9" s="1"/>
      <c r="AP9" s="1"/>
      <c r="AQ9" s="5" t="s">
        <v>3</v>
      </c>
      <c r="AR9" s="1"/>
      <c r="AS9" s="9" t="s">
        <v>7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5" t="s">
        <v>3</v>
      </c>
      <c r="BH9" s="1"/>
      <c r="BI9" s="1"/>
      <c r="BJ9" s="1"/>
      <c r="BK9" s="1"/>
      <c r="BL9" s="1"/>
      <c r="BM9" s="1"/>
      <c r="BN9" s="1"/>
      <c r="BO9" s="5" t="s">
        <v>3</v>
      </c>
      <c r="BP9" s="1"/>
      <c r="BQ9" s="1"/>
      <c r="BR9" s="1"/>
      <c r="BS9" s="1"/>
      <c r="BT9" s="1"/>
      <c r="BU9" s="1"/>
      <c r="BV9" s="1"/>
      <c r="BW9" s="5" t="s">
        <v>3</v>
      </c>
      <c r="BX9" s="1"/>
      <c r="BY9" s="1"/>
      <c r="BZ9" s="1"/>
      <c r="CA9" s="1"/>
      <c r="CB9" s="1"/>
      <c r="CC9" s="1"/>
      <c r="CD9" s="1"/>
      <c r="CE9" s="5" t="s">
        <v>3</v>
      </c>
      <c r="CF9" s="1"/>
      <c r="CG9" s="9" t="s">
        <v>7</v>
      </c>
      <c r="CH9" s="1"/>
      <c r="CI9" s="1"/>
      <c r="CJ9" s="1"/>
      <c r="CK9" s="1"/>
      <c r="CL9" s="1"/>
      <c r="CM9" s="5" t="s">
        <v>3</v>
      </c>
      <c r="CN9" s="1"/>
      <c r="CO9" s="9" t="s">
        <v>7</v>
      </c>
      <c r="CP9" s="1"/>
      <c r="CQ9" s="1"/>
      <c r="CR9" s="1"/>
      <c r="CS9" s="1"/>
      <c r="CT9" s="1"/>
      <c r="CU9" s="5" t="s">
        <v>3</v>
      </c>
      <c r="CV9" s="1"/>
      <c r="CW9" s="1"/>
      <c r="CX9" s="1"/>
      <c r="CY9" s="1"/>
      <c r="CZ9" s="1"/>
      <c r="DA9" s="1"/>
      <c r="DB9" s="1"/>
      <c r="DC9" s="5" t="s">
        <v>3</v>
      </c>
      <c r="DD9" s="1"/>
      <c r="DE9" s="1"/>
      <c r="DF9" s="1"/>
      <c r="DG9" s="1"/>
      <c r="DH9" s="1"/>
      <c r="DI9" s="1"/>
      <c r="DJ9" s="1"/>
      <c r="DK9" s="5" t="s">
        <v>3</v>
      </c>
      <c r="DL9" s="1"/>
      <c r="DM9" s="1"/>
      <c r="DN9" s="1"/>
      <c r="DO9" s="1"/>
      <c r="DP9" s="1"/>
      <c r="DQ9" s="1"/>
      <c r="DR9" s="1"/>
      <c r="DS9" s="5" t="s">
        <v>3</v>
      </c>
      <c r="DT9" s="9" t="s">
        <v>7</v>
      </c>
      <c r="DU9" s="1"/>
      <c r="DV9" s="1"/>
      <c r="DW9" s="1"/>
      <c r="DX9" s="1"/>
      <c r="DY9" s="1"/>
      <c r="DZ9" s="1"/>
      <c r="EA9" s="5" t="s">
        <v>3</v>
      </c>
      <c r="EB9" s="1"/>
      <c r="EC9" s="1"/>
      <c r="ED9" s="1"/>
      <c r="EE9" s="1"/>
      <c r="EF9" s="1"/>
      <c r="EG9" s="1"/>
      <c r="EH9" s="1"/>
    </row>
    <row r="10" spans="1:138" ht="19.5" x14ac:dyDescent="0.3">
      <c r="B10" s="2" t="str">
        <f>"1pl/3kp:M4L1S1:6"</f>
        <v>1pl/3kp:M4L1S1:6</v>
      </c>
      <c r="C10" s="1"/>
      <c r="D10" s="1"/>
      <c r="E10" s="1"/>
      <c r="F10" s="1"/>
      <c r="G10" s="1"/>
      <c r="H10" s="1"/>
      <c r="I10" s="1"/>
      <c r="J10" s="1"/>
      <c r="K10" s="5" t="s">
        <v>3</v>
      </c>
      <c r="L10" s="1"/>
      <c r="M10" s="1"/>
      <c r="N10" s="1"/>
      <c r="O10" s="1"/>
      <c r="P10" s="1"/>
      <c r="Q10" s="1"/>
      <c r="R10" s="1"/>
      <c r="S10" s="5" t="s">
        <v>3</v>
      </c>
      <c r="T10" s="1"/>
      <c r="U10" s="1"/>
      <c r="V10" s="1"/>
      <c r="W10" s="1"/>
      <c r="X10" s="1"/>
      <c r="Y10" s="1"/>
      <c r="Z10" s="1"/>
      <c r="AA10" s="5" t="s">
        <v>3</v>
      </c>
      <c r="AB10" s="1"/>
      <c r="AC10" s="1"/>
      <c r="AD10" s="1"/>
      <c r="AE10" s="1"/>
      <c r="AF10" s="1"/>
      <c r="AG10" s="1"/>
      <c r="AH10" s="1"/>
      <c r="AI10" s="5" t="s">
        <v>3</v>
      </c>
      <c r="AJ10" s="1"/>
      <c r="AK10" s="9" t="s">
        <v>7</v>
      </c>
      <c r="AL10" s="1"/>
      <c r="AM10" s="1"/>
      <c r="AN10" s="1"/>
      <c r="AO10" s="1"/>
      <c r="AP10" s="1"/>
      <c r="AQ10" s="5" t="s">
        <v>3</v>
      </c>
      <c r="AR10" s="1"/>
      <c r="AS10" s="9" t="s">
        <v>7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5" t="s">
        <v>3</v>
      </c>
      <c r="BH10" s="1"/>
      <c r="BI10" s="1"/>
      <c r="BJ10" s="1"/>
      <c r="BK10" s="1"/>
      <c r="BL10" s="1"/>
      <c r="BM10" s="1"/>
      <c r="BN10" s="1"/>
      <c r="BO10" s="5" t="s">
        <v>3</v>
      </c>
      <c r="BP10" s="1"/>
      <c r="BQ10" s="1"/>
      <c r="BR10" s="1"/>
      <c r="BS10" s="1"/>
      <c r="BT10" s="1"/>
      <c r="BU10" s="1"/>
      <c r="BV10" s="1"/>
      <c r="BW10" s="5" t="s">
        <v>3</v>
      </c>
      <c r="BX10" s="1"/>
      <c r="BY10" s="1"/>
      <c r="BZ10" s="1"/>
      <c r="CA10" s="1"/>
      <c r="CB10" s="1"/>
      <c r="CC10" s="1"/>
      <c r="CD10" s="1"/>
      <c r="CE10" s="5" t="s">
        <v>3</v>
      </c>
      <c r="CF10" s="1"/>
      <c r="CG10" s="9" t="s">
        <v>7</v>
      </c>
      <c r="CH10" s="1"/>
      <c r="CI10" s="1"/>
      <c r="CJ10" s="1"/>
      <c r="CK10" s="1"/>
      <c r="CL10" s="1"/>
      <c r="CM10" s="5" t="s">
        <v>3</v>
      </c>
      <c r="CN10" s="1"/>
      <c r="CO10" s="9" t="s">
        <v>7</v>
      </c>
      <c r="CP10" s="1"/>
      <c r="CQ10" s="1"/>
      <c r="CR10" s="1"/>
      <c r="CS10" s="1"/>
      <c r="CT10" s="1"/>
      <c r="CU10" s="5" t="s">
        <v>3</v>
      </c>
      <c r="CV10" s="1"/>
      <c r="CW10" s="1"/>
      <c r="CX10" s="1"/>
      <c r="CY10" s="1"/>
      <c r="CZ10" s="1"/>
      <c r="DA10" s="1"/>
      <c r="DB10" s="1"/>
      <c r="DC10" s="5" t="s">
        <v>3</v>
      </c>
      <c r="DD10" s="1"/>
      <c r="DE10" s="1"/>
      <c r="DF10" s="1"/>
      <c r="DG10" s="1"/>
      <c r="DH10" s="1"/>
      <c r="DI10" s="1"/>
      <c r="DJ10" s="1"/>
      <c r="DK10" s="5" t="s">
        <v>3</v>
      </c>
      <c r="DL10" s="1"/>
      <c r="DM10" s="1"/>
      <c r="DN10" s="1"/>
      <c r="DO10" s="1"/>
      <c r="DP10" s="1"/>
      <c r="DQ10" s="1"/>
      <c r="DR10" s="1"/>
      <c r="DS10" s="5" t="s">
        <v>3</v>
      </c>
      <c r="DT10" s="9" t="s">
        <v>7</v>
      </c>
      <c r="DU10" s="1"/>
      <c r="DV10" s="1"/>
      <c r="DW10" s="1"/>
      <c r="DX10" s="1"/>
      <c r="DY10" s="1"/>
      <c r="DZ10" s="1"/>
      <c r="EA10" s="5" t="s">
        <v>3</v>
      </c>
      <c r="EB10" s="1"/>
      <c r="EC10" s="1"/>
      <c r="ED10" s="1"/>
      <c r="EE10" s="1"/>
      <c r="EF10" s="1"/>
      <c r="EG10" s="1"/>
      <c r="EH10" s="1"/>
    </row>
    <row r="11" spans="1:138" ht="19.5" x14ac:dyDescent="0.3">
      <c r="B11" s="2" t="str">
        <f>"1pl/3kp:T4L1S1:10"</f>
        <v>1pl/3kp:T4L1S1:10</v>
      </c>
      <c r="C11" s="1"/>
      <c r="D11" s="1"/>
      <c r="E11" s="1"/>
      <c r="F11" s="1"/>
      <c r="G11" s="1"/>
      <c r="H11" s="1"/>
      <c r="I11" s="1"/>
      <c r="J11" s="1"/>
      <c r="K11" s="5" t="s">
        <v>3</v>
      </c>
      <c r="L11" s="1"/>
      <c r="M11" s="1"/>
      <c r="N11" s="1"/>
      <c r="O11" s="1"/>
      <c r="P11" s="1"/>
      <c r="Q11" s="1"/>
      <c r="R11" s="1"/>
      <c r="S11" s="5" t="s">
        <v>3</v>
      </c>
      <c r="T11" s="1"/>
      <c r="U11" s="1"/>
      <c r="V11" s="1"/>
      <c r="W11" s="1"/>
      <c r="X11" s="1"/>
      <c r="Y11" s="1"/>
      <c r="Z11" s="1"/>
      <c r="AA11" s="5" t="s">
        <v>3</v>
      </c>
      <c r="AB11" s="1"/>
      <c r="AC11" s="1"/>
      <c r="AD11" s="1"/>
      <c r="AE11" s="1"/>
      <c r="AF11" s="1"/>
      <c r="AG11" s="1"/>
      <c r="AH11" s="1"/>
      <c r="AI11" s="5" t="s">
        <v>3</v>
      </c>
      <c r="AJ11" s="1"/>
      <c r="AK11" s="9" t="s">
        <v>7</v>
      </c>
      <c r="AL11" s="1"/>
      <c r="AM11" s="1"/>
      <c r="AN11" s="1"/>
      <c r="AO11" s="1"/>
      <c r="AP11" s="1"/>
      <c r="AQ11" s="5" t="s">
        <v>3</v>
      </c>
      <c r="AR11" s="1"/>
      <c r="AS11" s="9" t="s">
        <v>7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5" t="s">
        <v>3</v>
      </c>
      <c r="BH11" s="1"/>
      <c r="BI11" s="1"/>
      <c r="BJ11" s="1"/>
      <c r="BK11" s="1"/>
      <c r="BL11" s="1"/>
      <c r="BM11" s="1"/>
      <c r="BN11" s="1"/>
      <c r="BO11" s="5" t="s">
        <v>3</v>
      </c>
      <c r="BP11" s="1"/>
      <c r="BQ11" s="1"/>
      <c r="BR11" s="1"/>
      <c r="BS11" s="1"/>
      <c r="BT11" s="1"/>
      <c r="BU11" s="1"/>
      <c r="BV11" s="1"/>
      <c r="BW11" s="5" t="s">
        <v>3</v>
      </c>
      <c r="BX11" s="1"/>
      <c r="BY11" s="1"/>
      <c r="BZ11" s="1"/>
      <c r="CA11" s="1"/>
      <c r="CB11" s="1"/>
      <c r="CC11" s="1"/>
      <c r="CD11" s="1"/>
      <c r="CE11" s="5" t="s">
        <v>3</v>
      </c>
      <c r="CF11" s="1"/>
      <c r="CG11" s="9" t="s">
        <v>7</v>
      </c>
      <c r="CH11" s="1"/>
      <c r="CI11" s="1"/>
      <c r="CJ11" s="1"/>
      <c r="CK11" s="1"/>
      <c r="CL11" s="1"/>
      <c r="CM11" s="5" t="s">
        <v>3</v>
      </c>
      <c r="CN11" s="1"/>
      <c r="CO11" s="9" t="s">
        <v>7</v>
      </c>
      <c r="CP11" s="1"/>
      <c r="CQ11" s="1"/>
      <c r="CR11" s="1"/>
      <c r="CS11" s="1"/>
      <c r="CT11" s="1"/>
      <c r="CU11" s="5" t="s">
        <v>3</v>
      </c>
      <c r="CV11" s="1"/>
      <c r="CW11" s="1"/>
      <c r="CX11" s="1"/>
      <c r="CY11" s="1"/>
      <c r="CZ11" s="1"/>
      <c r="DA11" s="1"/>
      <c r="DB11" s="1"/>
      <c r="DC11" s="5" t="s">
        <v>3</v>
      </c>
      <c r="DD11" s="1"/>
      <c r="DE11" s="1"/>
      <c r="DF11" s="1"/>
      <c r="DG11" s="1"/>
      <c r="DH11" s="1"/>
      <c r="DI11" s="1"/>
      <c r="DJ11" s="1"/>
      <c r="DK11" s="5" t="s">
        <v>3</v>
      </c>
      <c r="DL11" s="1"/>
      <c r="DM11" s="1"/>
      <c r="DN11" s="1"/>
      <c r="DO11" s="1"/>
      <c r="DP11" s="1"/>
      <c r="DQ11" s="1"/>
      <c r="DR11" s="1"/>
      <c r="DS11" s="5" t="s">
        <v>3</v>
      </c>
      <c r="DT11" s="9" t="s">
        <v>7</v>
      </c>
      <c r="DU11" s="1"/>
      <c r="DV11" s="1"/>
      <c r="DW11" s="1"/>
      <c r="DX11" s="1"/>
      <c r="DY11" s="1"/>
      <c r="DZ11" s="1"/>
      <c r="EA11" s="5" t="s">
        <v>3</v>
      </c>
      <c r="EB11" s="1"/>
      <c r="EC11" s="1"/>
      <c r="ED11" s="1"/>
      <c r="EE11" s="1"/>
      <c r="EF11" s="1"/>
      <c r="EG11" s="1"/>
      <c r="EH11" s="1"/>
    </row>
    <row r="12" spans="1:138" ht="19.5" x14ac:dyDescent="0.3">
      <c r="B12" s="2" t="str">
        <f>"1pl/3kp:5"</f>
        <v>1pl/3kp:5</v>
      </c>
      <c r="C12" s="1"/>
      <c r="D12" s="1"/>
      <c r="E12" s="1"/>
      <c r="F12" s="1"/>
      <c r="G12" s="1"/>
      <c r="H12" s="1"/>
      <c r="I12" s="1"/>
      <c r="J12" s="1"/>
      <c r="K12" s="5" t="s">
        <v>3</v>
      </c>
      <c r="L12" s="1"/>
      <c r="M12" s="1"/>
      <c r="N12" s="1"/>
      <c r="O12" s="1"/>
      <c r="P12" s="1"/>
      <c r="Q12" s="1"/>
      <c r="R12" s="1"/>
      <c r="S12" s="5" t="s">
        <v>3</v>
      </c>
      <c r="T12" s="1"/>
      <c r="U12" s="1"/>
      <c r="V12" s="1"/>
      <c r="W12" s="1"/>
      <c r="X12" s="1"/>
      <c r="Y12" s="1"/>
      <c r="Z12" s="1"/>
      <c r="AA12" s="5" t="s">
        <v>3</v>
      </c>
      <c r="AB12" s="1"/>
      <c r="AC12" s="1"/>
      <c r="AD12" s="1"/>
      <c r="AE12" s="1"/>
      <c r="AF12" s="1"/>
      <c r="AG12" s="1"/>
      <c r="AH12" s="1"/>
      <c r="AI12" s="5" t="s">
        <v>3</v>
      </c>
      <c r="AJ12" s="1"/>
      <c r="AK12" s="1"/>
      <c r="AL12" s="1"/>
      <c r="AM12" s="1"/>
      <c r="AN12" s="1"/>
      <c r="AO12" s="1"/>
      <c r="AP12" s="1"/>
      <c r="AQ12" s="5" t="s">
        <v>3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5" t="s">
        <v>3</v>
      </c>
      <c r="BH12" s="1"/>
      <c r="BI12" s="1"/>
      <c r="BJ12" s="1"/>
      <c r="BK12" s="1"/>
      <c r="BL12" s="1"/>
      <c r="BM12" s="1"/>
      <c r="BN12" s="1"/>
      <c r="BO12" s="5" t="s">
        <v>3</v>
      </c>
      <c r="BP12" s="1"/>
      <c r="BQ12" s="1"/>
      <c r="BR12" s="1"/>
      <c r="BS12" s="1"/>
      <c r="BT12" s="1"/>
      <c r="BU12" s="1"/>
      <c r="BV12" s="1"/>
      <c r="BW12" s="5" t="s">
        <v>3</v>
      </c>
      <c r="BX12" s="1"/>
      <c r="BY12" s="1"/>
      <c r="BZ12" s="1"/>
      <c r="CA12" s="1"/>
      <c r="CB12" s="1"/>
      <c r="CC12" s="1"/>
      <c r="CD12" s="1"/>
      <c r="CE12" s="5" t="s">
        <v>3</v>
      </c>
      <c r="CF12" s="1"/>
      <c r="CG12" s="1"/>
      <c r="CH12" s="1"/>
      <c r="CI12" s="1"/>
      <c r="CJ12" s="1"/>
      <c r="CK12" s="1"/>
      <c r="CL12" s="1"/>
      <c r="CM12" s="5" t="s">
        <v>3</v>
      </c>
      <c r="CN12" s="1"/>
      <c r="CO12" s="1"/>
      <c r="CP12" s="1"/>
      <c r="CQ12" s="1"/>
      <c r="CR12" s="1"/>
      <c r="CS12" s="1"/>
      <c r="CT12" s="1"/>
      <c r="CU12" s="5" t="s">
        <v>3</v>
      </c>
      <c r="CV12" s="1"/>
      <c r="CW12" s="1"/>
      <c r="CX12" s="1"/>
      <c r="CY12" s="1"/>
      <c r="CZ12" s="1"/>
      <c r="DA12" s="1"/>
      <c r="DB12" s="1"/>
      <c r="DC12" s="5" t="s">
        <v>3</v>
      </c>
      <c r="DD12" s="1"/>
      <c r="DE12" s="1"/>
      <c r="DF12" s="1"/>
      <c r="DG12" s="1"/>
      <c r="DH12" s="1"/>
      <c r="DI12" s="1"/>
      <c r="DJ12" s="1"/>
      <c r="DK12" s="5" t="s">
        <v>3</v>
      </c>
      <c r="DL12" s="1"/>
      <c r="DM12" s="1"/>
      <c r="DN12" s="1"/>
      <c r="DO12" s="1"/>
      <c r="DP12" s="1"/>
      <c r="DQ12" s="1"/>
      <c r="DR12" s="1"/>
      <c r="DS12" s="5" t="s">
        <v>3</v>
      </c>
      <c r="DT12" s="1"/>
      <c r="DU12" s="1"/>
      <c r="DV12" s="1"/>
      <c r="DW12" s="1"/>
      <c r="DX12" s="1"/>
      <c r="DY12" s="1"/>
      <c r="DZ12" s="1"/>
      <c r="EA12" s="5" t="s">
        <v>3</v>
      </c>
      <c r="EB12" s="1"/>
      <c r="EC12" s="1"/>
      <c r="ED12" s="1"/>
      <c r="EE12" s="1"/>
      <c r="EF12" s="1"/>
      <c r="EG12" s="1"/>
      <c r="EH12" s="1"/>
    </row>
    <row r="13" spans="1:138" ht="19.5" x14ac:dyDescent="0.3">
      <c r="B13" s="2" t="str">
        <f>"1pl/4kp:E2E1S1:7"</f>
        <v>1pl/4kp:E2E1S1:7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0" t="s">
        <v>8</v>
      </c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0" t="s">
        <v>8</v>
      </c>
      <c r="CX13" s="1"/>
      <c r="CY13" s="1"/>
      <c r="CZ13" s="1"/>
      <c r="DA13" s="1"/>
      <c r="DB13" s="1"/>
      <c r="DC13" s="1"/>
      <c r="DD13" s="1"/>
      <c r="DE13" s="10" t="s">
        <v>8</v>
      </c>
      <c r="DF13" s="1"/>
      <c r="DG13" s="1"/>
      <c r="DH13" s="1"/>
      <c r="DI13" s="1"/>
      <c r="DJ13" s="1"/>
      <c r="DK13" s="1"/>
      <c r="DL13" s="1"/>
      <c r="DM13" s="10" t="s">
        <v>8</v>
      </c>
      <c r="DN13" s="1"/>
      <c r="DO13" s="1"/>
      <c r="DP13" s="1"/>
      <c r="DQ13" s="1"/>
      <c r="DR13" s="1"/>
      <c r="DS13" s="1"/>
      <c r="DT13" s="1"/>
      <c r="DU13" s="10" t="s">
        <v>8</v>
      </c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</row>
    <row r="14" spans="1:138" ht="19.5" x14ac:dyDescent="0.3">
      <c r="B14" s="2" t="str">
        <f>"1pl/4kp:E2L1S1:19"</f>
        <v>1pl/4kp:E2L1S1:19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0" t="s">
        <v>8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0" t="s">
        <v>8</v>
      </c>
      <c r="CX14" s="1"/>
      <c r="CY14" s="1"/>
      <c r="CZ14" s="1"/>
      <c r="DA14" s="1"/>
      <c r="DB14" s="1"/>
      <c r="DC14" s="1"/>
      <c r="DD14" s="1"/>
      <c r="DE14" s="10" t="s">
        <v>8</v>
      </c>
      <c r="DF14" s="1"/>
      <c r="DG14" s="1"/>
      <c r="DH14" s="1"/>
      <c r="DI14" s="1"/>
      <c r="DJ14" s="1"/>
      <c r="DK14" s="1"/>
      <c r="DL14" s="1"/>
      <c r="DM14" s="10" t="s">
        <v>8</v>
      </c>
      <c r="DN14" s="1"/>
      <c r="DO14" s="1"/>
      <c r="DP14" s="1"/>
      <c r="DQ14" s="1"/>
      <c r="DR14" s="1"/>
      <c r="DS14" s="1"/>
      <c r="DT14" s="1"/>
      <c r="DU14" s="10" t="s">
        <v>8</v>
      </c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</row>
    <row r="15" spans="1:138" ht="19.5" x14ac:dyDescent="0.3">
      <c r="B15" s="2" t="str">
        <f>"1pl/5kp:E3L1S1:20"</f>
        <v>1pl/5kp:E3L1S1:20</v>
      </c>
      <c r="C15" s="1"/>
      <c r="D15" s="1"/>
      <c r="E15" s="1"/>
      <c r="F15" s="1"/>
      <c r="G15" s="1"/>
      <c r="H15" s="1"/>
      <c r="I15" s="1"/>
      <c r="J15" s="1"/>
      <c r="K15" s="5" t="s">
        <v>3</v>
      </c>
      <c r="L15" s="1"/>
      <c r="M15" s="1"/>
      <c r="N15" s="1"/>
      <c r="O15" s="1"/>
      <c r="P15" s="1"/>
      <c r="Q15" s="1"/>
      <c r="R15" s="1"/>
      <c r="S15" s="5" t="s">
        <v>3</v>
      </c>
      <c r="T15" s="1"/>
      <c r="U15" s="1"/>
      <c r="V15" s="1"/>
      <c r="W15" s="1"/>
      <c r="X15" s="1"/>
      <c r="Y15" s="1"/>
      <c r="Z15" s="1"/>
      <c r="AA15" s="5" t="s">
        <v>3</v>
      </c>
      <c r="AB15" s="1"/>
      <c r="AC15" s="1"/>
      <c r="AD15" s="1"/>
      <c r="AE15" s="1"/>
      <c r="AF15" s="1"/>
      <c r="AG15" s="1"/>
      <c r="AH15" s="1"/>
      <c r="AI15" s="5" t="s">
        <v>3</v>
      </c>
      <c r="AJ15" s="1"/>
      <c r="AK15" s="1"/>
      <c r="AL15" s="1"/>
      <c r="AM15" s="1"/>
      <c r="AN15" s="1"/>
      <c r="AO15" s="1"/>
      <c r="AP15" s="1"/>
      <c r="AQ15" s="5" t="s">
        <v>3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5" t="s">
        <v>3</v>
      </c>
      <c r="BH15" s="1"/>
      <c r="BI15" s="1"/>
      <c r="BJ15" s="1"/>
      <c r="BK15" s="1"/>
      <c r="BL15" s="1"/>
      <c r="BM15" s="1"/>
      <c r="BN15" s="1"/>
      <c r="BO15" s="5" t="s">
        <v>3</v>
      </c>
      <c r="BP15" s="1"/>
      <c r="BQ15" s="1"/>
      <c r="BR15" s="1"/>
      <c r="BS15" s="1"/>
      <c r="BT15" s="1"/>
      <c r="BU15" s="1"/>
      <c r="BV15" s="1"/>
      <c r="BW15" s="5" t="s">
        <v>3</v>
      </c>
      <c r="BX15" s="1"/>
      <c r="BY15" s="1"/>
      <c r="BZ15" s="1"/>
      <c r="CA15" s="1"/>
      <c r="CB15" s="1"/>
      <c r="CC15" s="1"/>
      <c r="CD15" s="1"/>
      <c r="CE15" s="5" t="s">
        <v>3</v>
      </c>
      <c r="CF15" s="1"/>
      <c r="CG15" s="1"/>
      <c r="CH15" s="1"/>
      <c r="CI15" s="1"/>
      <c r="CJ15" s="1"/>
      <c r="CK15" s="1"/>
      <c r="CL15" s="1"/>
      <c r="CM15" s="5" t="s">
        <v>3</v>
      </c>
      <c r="CN15" s="1"/>
      <c r="CO15" s="1"/>
      <c r="CP15" s="1"/>
      <c r="CQ15" s="1"/>
      <c r="CR15" s="1"/>
      <c r="CS15" s="1"/>
      <c r="CT15" s="1"/>
      <c r="CU15" s="5" t="s">
        <v>3</v>
      </c>
      <c r="CV15" s="1"/>
      <c r="CW15" s="1"/>
      <c r="CX15" s="1"/>
      <c r="CY15" s="1"/>
      <c r="CZ15" s="1"/>
      <c r="DA15" s="1"/>
      <c r="DB15" s="1"/>
      <c r="DC15" s="5" t="s">
        <v>3</v>
      </c>
      <c r="DD15" s="1"/>
      <c r="DE15" s="1"/>
      <c r="DF15" s="1"/>
      <c r="DG15" s="1"/>
      <c r="DH15" s="1"/>
      <c r="DI15" s="1"/>
      <c r="DJ15" s="1"/>
      <c r="DK15" s="5" t="s">
        <v>3</v>
      </c>
      <c r="DL15" s="1"/>
      <c r="DM15" s="1"/>
      <c r="DN15" s="1"/>
      <c r="DO15" s="1"/>
      <c r="DP15" s="1"/>
      <c r="DQ15" s="1"/>
      <c r="DR15" s="1"/>
      <c r="DS15" s="5" t="s">
        <v>3</v>
      </c>
      <c r="DT15" s="1"/>
      <c r="DU15" s="1"/>
      <c r="DV15" s="1"/>
      <c r="DW15" s="1"/>
      <c r="DX15" s="1"/>
      <c r="DY15" s="1"/>
      <c r="DZ15" s="1"/>
      <c r="EA15" s="5" t="s">
        <v>3</v>
      </c>
      <c r="EB15" s="1"/>
      <c r="EC15" s="1"/>
      <c r="ED15" s="1"/>
      <c r="EE15" s="1"/>
      <c r="EF15" s="1"/>
      <c r="EG15" s="1"/>
      <c r="EH15" s="1"/>
    </row>
    <row r="16" spans="1:138" ht="19.5" x14ac:dyDescent="0.3">
      <c r="B16" s="2" t="str">
        <f>"1pl/5kp:M3I1S1:5"</f>
        <v>1pl/5kp:M3I1S1:5</v>
      </c>
      <c r="C16" s="1"/>
      <c r="D16" s="1"/>
      <c r="E16" s="1"/>
      <c r="F16" s="1"/>
      <c r="G16" s="1"/>
      <c r="H16" s="1"/>
      <c r="I16" s="1"/>
      <c r="J16" s="1"/>
      <c r="K16" s="5" t="s">
        <v>3</v>
      </c>
      <c r="L16" s="1"/>
      <c r="M16" s="1"/>
      <c r="N16" s="1"/>
      <c r="O16" s="1"/>
      <c r="P16" s="1"/>
      <c r="Q16" s="1"/>
      <c r="R16" s="1"/>
      <c r="S16" s="5" t="s">
        <v>3</v>
      </c>
      <c r="T16" s="1"/>
      <c r="U16" s="1"/>
      <c r="V16" s="1"/>
      <c r="W16" s="1"/>
      <c r="X16" s="1"/>
      <c r="Y16" s="1"/>
      <c r="Z16" s="1"/>
      <c r="AA16" s="5" t="s">
        <v>3</v>
      </c>
      <c r="AB16" s="1"/>
      <c r="AC16" s="1"/>
      <c r="AD16" s="1"/>
      <c r="AE16" s="1"/>
      <c r="AF16" s="1"/>
      <c r="AG16" s="1"/>
      <c r="AH16" s="1"/>
      <c r="AI16" s="5" t="s">
        <v>3</v>
      </c>
      <c r="AJ16" s="1"/>
      <c r="AK16" s="1"/>
      <c r="AL16" s="1"/>
      <c r="AM16" s="1"/>
      <c r="AN16" s="1"/>
      <c r="AO16" s="1"/>
      <c r="AP16" s="1"/>
      <c r="AQ16" s="5" t="s">
        <v>3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5" t="s">
        <v>3</v>
      </c>
      <c r="BH16" s="1"/>
      <c r="BI16" s="1"/>
      <c r="BJ16" s="1"/>
      <c r="BK16" s="1"/>
      <c r="BL16" s="1"/>
      <c r="BM16" s="1"/>
      <c r="BN16" s="1"/>
      <c r="BO16" s="5" t="s">
        <v>3</v>
      </c>
      <c r="BP16" s="1"/>
      <c r="BQ16" s="1"/>
      <c r="BR16" s="1"/>
      <c r="BS16" s="1"/>
      <c r="BT16" s="1"/>
      <c r="BU16" s="1"/>
      <c r="BV16" s="1"/>
      <c r="BW16" s="5" t="s">
        <v>3</v>
      </c>
      <c r="BX16" s="1"/>
      <c r="BY16" s="1"/>
      <c r="BZ16" s="1"/>
      <c r="CA16" s="1"/>
      <c r="CB16" s="1"/>
      <c r="CC16" s="1"/>
      <c r="CD16" s="1"/>
      <c r="CE16" s="5" t="s">
        <v>3</v>
      </c>
      <c r="CF16" s="1"/>
      <c r="CG16" s="1"/>
      <c r="CH16" s="1"/>
      <c r="CI16" s="1"/>
      <c r="CJ16" s="1"/>
      <c r="CK16" s="1"/>
      <c r="CL16" s="1"/>
      <c r="CM16" s="5" t="s">
        <v>3</v>
      </c>
      <c r="CN16" s="1"/>
      <c r="CO16" s="1"/>
      <c r="CP16" s="1"/>
      <c r="CQ16" s="1"/>
      <c r="CR16" s="1"/>
      <c r="CS16" s="1"/>
      <c r="CT16" s="1"/>
      <c r="CU16" s="5" t="s">
        <v>3</v>
      </c>
      <c r="CV16" s="1"/>
      <c r="CW16" s="1"/>
      <c r="CX16" s="1"/>
      <c r="CY16" s="1"/>
      <c r="CZ16" s="1"/>
      <c r="DA16" s="1"/>
      <c r="DB16" s="1"/>
      <c r="DC16" s="5" t="s">
        <v>3</v>
      </c>
      <c r="DD16" s="11" t="s">
        <v>9</v>
      </c>
      <c r="DE16" s="1"/>
      <c r="DF16" s="1"/>
      <c r="DG16" s="1"/>
      <c r="DH16" s="1"/>
      <c r="DI16" s="1"/>
      <c r="DJ16" s="1"/>
      <c r="DK16" s="5" t="s">
        <v>3</v>
      </c>
      <c r="DL16" s="1"/>
      <c r="DM16" s="1"/>
      <c r="DN16" s="1"/>
      <c r="DO16" s="1"/>
      <c r="DP16" s="1"/>
      <c r="DQ16" s="1"/>
      <c r="DR16" s="1"/>
      <c r="DS16" s="5" t="s">
        <v>3</v>
      </c>
      <c r="DT16" s="1"/>
      <c r="DU16" s="1"/>
      <c r="DV16" s="1"/>
      <c r="DW16" s="1"/>
      <c r="DX16" s="1"/>
      <c r="DY16" s="1"/>
      <c r="DZ16" s="1"/>
      <c r="EA16" s="5" t="s">
        <v>3</v>
      </c>
      <c r="EB16" s="1"/>
      <c r="EC16" s="1"/>
      <c r="ED16" s="1"/>
      <c r="EE16" s="1"/>
      <c r="EF16" s="1"/>
      <c r="EG16" s="1"/>
      <c r="EH16" s="1"/>
    </row>
    <row r="17" spans="2:138" ht="19.5" x14ac:dyDescent="0.3">
      <c r="B17" s="2" t="str">
        <f>"1pl/6kp:I3X1S1:15"</f>
        <v>1pl/6kp:I3X1S1:15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5" t="s">
        <v>3</v>
      </c>
      <c r="O17" s="1"/>
      <c r="P17" s="1"/>
      <c r="Q17" s="1"/>
      <c r="R17" s="1"/>
      <c r="S17" s="1"/>
      <c r="T17" s="1"/>
      <c r="U17" s="1"/>
      <c r="V17" s="5" t="s">
        <v>3</v>
      </c>
      <c r="W17" s="1"/>
      <c r="X17" s="1"/>
      <c r="Y17" s="1"/>
      <c r="Z17" s="1"/>
      <c r="AA17" s="1"/>
      <c r="AB17" s="1"/>
      <c r="AC17" s="1"/>
      <c r="AD17" s="5" t="s">
        <v>3</v>
      </c>
      <c r="AE17" s="1"/>
      <c r="AF17" s="1"/>
      <c r="AG17" s="1"/>
      <c r="AH17" s="1"/>
      <c r="AI17" s="1"/>
      <c r="AJ17" s="1"/>
      <c r="AK17" s="1"/>
      <c r="AL17" s="5" t="s">
        <v>3</v>
      </c>
      <c r="AM17" s="1"/>
      <c r="AN17" s="1"/>
      <c r="AO17" s="1"/>
      <c r="AP17" s="1"/>
      <c r="AQ17" s="1"/>
      <c r="AR17" s="1"/>
      <c r="AS17" s="1"/>
      <c r="AT17" s="5" t="s">
        <v>3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5" t="s">
        <v>3</v>
      </c>
      <c r="BK17" s="1"/>
      <c r="BL17" s="1"/>
      <c r="BM17" s="1"/>
      <c r="BN17" s="1"/>
      <c r="BO17" s="1"/>
      <c r="BP17" s="1"/>
      <c r="BQ17" s="1"/>
      <c r="BR17" s="5" t="s">
        <v>3</v>
      </c>
      <c r="BS17" s="1"/>
      <c r="BT17" s="1"/>
      <c r="BU17" s="1"/>
      <c r="BV17" s="1"/>
      <c r="BW17" s="1"/>
      <c r="BX17" s="1"/>
      <c r="BY17" s="1"/>
      <c r="BZ17" s="5" t="s">
        <v>3</v>
      </c>
      <c r="CA17" s="1"/>
      <c r="CB17" s="1"/>
      <c r="CC17" s="1"/>
      <c r="CD17" s="1"/>
      <c r="CE17" s="1"/>
      <c r="CF17" s="1"/>
      <c r="CG17" s="1"/>
      <c r="CH17" s="5" t="s">
        <v>3</v>
      </c>
      <c r="CI17" s="1"/>
      <c r="CJ17" s="1"/>
      <c r="CK17" s="1"/>
      <c r="CL17" s="1"/>
      <c r="CM17" s="1"/>
      <c r="CN17" s="1"/>
      <c r="CO17" s="1"/>
      <c r="CP17" s="5" t="s">
        <v>3</v>
      </c>
      <c r="CQ17" s="1"/>
      <c r="CR17" s="1"/>
      <c r="CS17" s="1"/>
      <c r="CT17" s="1"/>
      <c r="CU17" s="1"/>
      <c r="CV17" s="1"/>
      <c r="CW17" s="1"/>
      <c r="CX17" s="5" t="s">
        <v>3</v>
      </c>
      <c r="CY17" s="1"/>
      <c r="CZ17" s="1"/>
      <c r="DA17" s="1"/>
      <c r="DB17" s="1"/>
      <c r="DC17" s="1"/>
      <c r="DD17" s="1"/>
      <c r="DE17" s="1"/>
      <c r="DF17" s="5" t="s">
        <v>3</v>
      </c>
      <c r="DG17" s="1"/>
      <c r="DH17" s="1"/>
      <c r="DI17" s="1"/>
      <c r="DJ17" s="1"/>
      <c r="DK17" s="1"/>
      <c r="DL17" s="1"/>
      <c r="DM17" s="1"/>
      <c r="DN17" s="5" t="s">
        <v>3</v>
      </c>
      <c r="DO17" s="1"/>
      <c r="DP17" s="1"/>
      <c r="DQ17" s="1"/>
      <c r="DR17" s="1"/>
      <c r="DS17" s="1"/>
      <c r="DT17" s="1"/>
      <c r="DU17" s="1"/>
      <c r="DV17" s="5" t="s">
        <v>3</v>
      </c>
      <c r="DW17" s="1"/>
      <c r="DX17" s="1"/>
      <c r="DY17" s="1"/>
      <c r="DZ17" s="1"/>
      <c r="EA17" s="1"/>
      <c r="EB17" s="1"/>
      <c r="EC17" s="1"/>
      <c r="ED17" s="5" t="s">
        <v>3</v>
      </c>
      <c r="EE17" s="1"/>
      <c r="EF17" s="1"/>
      <c r="EG17" s="1"/>
      <c r="EH17" s="1"/>
    </row>
    <row r="18" spans="2:138" ht="19.5" x14ac:dyDescent="0.3">
      <c r="B18" s="2" t="str">
        <f>"1pl/6kp:I3X2S1:15"</f>
        <v>1pl/6kp:I3X2S1:15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5" t="s">
        <v>3</v>
      </c>
      <c r="O18" s="1"/>
      <c r="P18" s="1"/>
      <c r="Q18" s="1"/>
      <c r="R18" s="1"/>
      <c r="S18" s="1"/>
      <c r="T18" s="1"/>
      <c r="U18" s="1"/>
      <c r="V18" s="5" t="s">
        <v>3</v>
      </c>
      <c r="W18" s="1"/>
      <c r="X18" s="1"/>
      <c r="Y18" s="1"/>
      <c r="Z18" s="1"/>
      <c r="AA18" s="1"/>
      <c r="AB18" s="1"/>
      <c r="AC18" s="1"/>
      <c r="AD18" s="5" t="s">
        <v>3</v>
      </c>
      <c r="AE18" s="1"/>
      <c r="AF18" s="1"/>
      <c r="AG18" s="1"/>
      <c r="AH18" s="1"/>
      <c r="AI18" s="1"/>
      <c r="AJ18" s="1"/>
      <c r="AK18" s="1"/>
      <c r="AL18" s="5" t="s">
        <v>3</v>
      </c>
      <c r="AM18" s="1"/>
      <c r="AN18" s="1"/>
      <c r="AO18" s="1"/>
      <c r="AP18" s="1"/>
      <c r="AQ18" s="1"/>
      <c r="AR18" s="1"/>
      <c r="AS18" s="1"/>
      <c r="AT18" s="5" t="s">
        <v>3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5" t="s">
        <v>3</v>
      </c>
      <c r="BK18" s="1"/>
      <c r="BL18" s="1"/>
      <c r="BM18" s="1"/>
      <c r="BN18" s="1"/>
      <c r="BO18" s="1"/>
      <c r="BP18" s="1"/>
      <c r="BQ18" s="1"/>
      <c r="BR18" s="5" t="s">
        <v>3</v>
      </c>
      <c r="BS18" s="1"/>
      <c r="BT18" s="1"/>
      <c r="BU18" s="1"/>
      <c r="BV18" s="1"/>
      <c r="BW18" s="1"/>
      <c r="BX18" s="1"/>
      <c r="BY18" s="1"/>
      <c r="BZ18" s="5" t="s">
        <v>3</v>
      </c>
      <c r="CA18" s="1"/>
      <c r="CB18" s="1"/>
      <c r="CC18" s="1"/>
      <c r="CD18" s="1"/>
      <c r="CE18" s="1"/>
      <c r="CF18" s="1"/>
      <c r="CG18" s="1"/>
      <c r="CH18" s="5" t="s">
        <v>3</v>
      </c>
      <c r="CI18" s="1"/>
      <c r="CJ18" s="1"/>
      <c r="CK18" s="1"/>
      <c r="CL18" s="1"/>
      <c r="CM18" s="1"/>
      <c r="CN18" s="1"/>
      <c r="CO18" s="1"/>
      <c r="CP18" s="5" t="s">
        <v>3</v>
      </c>
      <c r="CQ18" s="1"/>
      <c r="CR18" s="1"/>
      <c r="CS18" s="1"/>
      <c r="CT18" s="1"/>
      <c r="CU18" s="1"/>
      <c r="CV18" s="1"/>
      <c r="CW18" s="1"/>
      <c r="CX18" s="5" t="s">
        <v>3</v>
      </c>
      <c r="CY18" s="1"/>
      <c r="CZ18" s="1"/>
      <c r="DA18" s="1"/>
      <c r="DB18" s="1"/>
      <c r="DC18" s="1"/>
      <c r="DD18" s="1"/>
      <c r="DE18" s="1"/>
      <c r="DF18" s="5" t="s">
        <v>3</v>
      </c>
      <c r="DG18" s="1"/>
      <c r="DH18" s="1"/>
      <c r="DI18" s="1"/>
      <c r="DJ18" s="1"/>
      <c r="DK18" s="1"/>
      <c r="DL18" s="1"/>
      <c r="DM18" s="1"/>
      <c r="DN18" s="5" t="s">
        <v>3</v>
      </c>
      <c r="DO18" s="1"/>
      <c r="DP18" s="1"/>
      <c r="DQ18" s="1"/>
      <c r="DR18" s="1"/>
      <c r="DS18" s="1"/>
      <c r="DT18" s="1"/>
      <c r="DU18" s="1"/>
      <c r="DV18" s="5" t="s">
        <v>3</v>
      </c>
      <c r="DW18" s="1"/>
      <c r="DX18" s="1"/>
      <c r="DY18" s="1"/>
      <c r="DZ18" s="1"/>
      <c r="EA18" s="1"/>
      <c r="EB18" s="1"/>
      <c r="EC18" s="1"/>
      <c r="ED18" s="5" t="s">
        <v>3</v>
      </c>
      <c r="EE18" s="1"/>
      <c r="EF18" s="1"/>
      <c r="EG18" s="1"/>
      <c r="EH18" s="1"/>
    </row>
    <row r="19" spans="2:138" ht="19.5" x14ac:dyDescent="0.3">
      <c r="B19" s="2" t="str">
        <f>"1pl/7kp:C3O1S4:9"</f>
        <v>1pl/7kp:C3O1S4:9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5" t="s">
        <v>3</v>
      </c>
      <c r="O19" s="1"/>
      <c r="P19" s="1"/>
      <c r="Q19" s="1"/>
      <c r="R19" s="1"/>
      <c r="S19" s="1"/>
      <c r="T19" s="1"/>
      <c r="U19" s="1"/>
      <c r="V19" s="5" t="s">
        <v>3</v>
      </c>
      <c r="W19" s="1"/>
      <c r="X19" s="1"/>
      <c r="Y19" s="1"/>
      <c r="Z19" s="1"/>
      <c r="AA19" s="1"/>
      <c r="AB19" s="1"/>
      <c r="AC19" s="1"/>
      <c r="AD19" s="5" t="s">
        <v>3</v>
      </c>
      <c r="AE19" s="1"/>
      <c r="AF19" s="1"/>
      <c r="AG19" s="1"/>
      <c r="AH19" s="1"/>
      <c r="AI19" s="3" t="s">
        <v>1</v>
      </c>
      <c r="AJ19" s="3" t="s">
        <v>1</v>
      </c>
      <c r="AK19" s="1"/>
      <c r="AL19" s="5" t="s">
        <v>3</v>
      </c>
      <c r="AM19" s="1"/>
      <c r="AN19" s="1"/>
      <c r="AO19" s="1"/>
      <c r="AP19" s="1"/>
      <c r="AQ19" s="1"/>
      <c r="AR19" s="1"/>
      <c r="AS19" s="1"/>
      <c r="AT19" s="5" t="s">
        <v>3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5" t="s">
        <v>3</v>
      </c>
      <c r="BK19" s="1"/>
      <c r="BL19" s="1"/>
      <c r="BM19" s="1"/>
      <c r="BN19" s="1"/>
      <c r="BO19" s="1"/>
      <c r="BP19" s="1"/>
      <c r="BQ19" s="1"/>
      <c r="BR19" s="5" t="s">
        <v>3</v>
      </c>
      <c r="BS19" s="1"/>
      <c r="BT19" s="1"/>
      <c r="BU19" s="1"/>
      <c r="BV19" s="1"/>
      <c r="BW19" s="1"/>
      <c r="BX19" s="1"/>
      <c r="BY19" s="1"/>
      <c r="BZ19" s="5" t="s">
        <v>3</v>
      </c>
      <c r="CA19" s="1"/>
      <c r="CB19" s="1"/>
      <c r="CC19" s="1"/>
      <c r="CD19" s="1"/>
      <c r="CE19" s="3" t="s">
        <v>1</v>
      </c>
      <c r="CF19" s="3" t="s">
        <v>1</v>
      </c>
      <c r="CG19" s="1"/>
      <c r="CH19" s="5" t="s">
        <v>3</v>
      </c>
      <c r="CI19" s="12" t="s">
        <v>10</v>
      </c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</row>
    <row r="20" spans="2:138" ht="19.5" x14ac:dyDescent="0.3">
      <c r="B20" s="2" t="str">
        <f>"1pl/7kp:E3L1S4:15"</f>
        <v>1pl/7kp:E3L1S4:15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5" t="s">
        <v>3</v>
      </c>
      <c r="O20" s="1"/>
      <c r="P20" s="1"/>
      <c r="Q20" s="1"/>
      <c r="R20" s="1"/>
      <c r="S20" s="1"/>
      <c r="T20" s="1"/>
      <c r="U20" s="1"/>
      <c r="V20" s="5" t="s">
        <v>3</v>
      </c>
      <c r="W20" s="1"/>
      <c r="X20" s="1"/>
      <c r="Y20" s="1"/>
      <c r="Z20" s="1"/>
      <c r="AA20" s="1"/>
      <c r="AB20" s="1"/>
      <c r="AC20" s="1"/>
      <c r="AD20" s="5" t="s">
        <v>3</v>
      </c>
      <c r="AE20" s="1"/>
      <c r="AF20" s="1"/>
      <c r="AG20" s="1"/>
      <c r="AH20" s="1"/>
      <c r="AI20" s="3" t="s">
        <v>1</v>
      </c>
      <c r="AJ20" s="3" t="s">
        <v>1</v>
      </c>
      <c r="AK20" s="1"/>
      <c r="AL20" s="5" t="s">
        <v>3</v>
      </c>
      <c r="AM20" s="1"/>
      <c r="AN20" s="1"/>
      <c r="AO20" s="1"/>
      <c r="AP20" s="1"/>
      <c r="AQ20" s="1"/>
      <c r="AR20" s="1"/>
      <c r="AS20" s="1"/>
      <c r="AT20" s="5" t="s">
        <v>3</v>
      </c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5" t="s">
        <v>3</v>
      </c>
      <c r="BK20" s="1"/>
      <c r="BL20" s="1"/>
      <c r="BM20" s="1"/>
      <c r="BN20" s="1"/>
      <c r="BO20" s="1"/>
      <c r="BP20" s="1"/>
      <c r="BQ20" s="1"/>
      <c r="BR20" s="5" t="s">
        <v>3</v>
      </c>
      <c r="BS20" s="1"/>
      <c r="BT20" s="1"/>
      <c r="BU20" s="1"/>
      <c r="BV20" s="1"/>
      <c r="BW20" s="1"/>
      <c r="BX20" s="1"/>
      <c r="BY20" s="1"/>
      <c r="BZ20" s="5" t="s">
        <v>3</v>
      </c>
      <c r="CA20" s="1"/>
      <c r="CB20" s="1"/>
      <c r="CC20" s="1"/>
      <c r="CD20" s="1"/>
      <c r="CE20" s="3" t="s">
        <v>1</v>
      </c>
      <c r="CF20" s="3" t="s">
        <v>1</v>
      </c>
      <c r="CG20" s="1"/>
      <c r="CH20" s="5" t="s">
        <v>3</v>
      </c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</row>
    <row r="21" spans="2:138" ht="19.5" x14ac:dyDescent="0.3">
      <c r="B21" s="2" t="str">
        <f>"2pl/1kp:E4L2S4:25"</f>
        <v>2pl/1kp:E4L2S4:25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</row>
    <row r="22" spans="2:138" ht="19.5" x14ac:dyDescent="0.3">
      <c r="B22" s="2" t="str">
        <f>"2pl/1kp:E4P1S4:9"</f>
        <v>2pl/1kp:E4P1S4:9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</row>
    <row r="23" spans="2:138" ht="19.5" x14ac:dyDescent="0.3">
      <c r="B23" s="2" t="str">
        <f>"2pl/2kp:E4X2S1:20"</f>
        <v>2pl/2kp:E4X2S1:20</v>
      </c>
      <c r="C23" s="1"/>
      <c r="D23" s="1"/>
      <c r="E23" s="1"/>
      <c r="F23" s="1"/>
      <c r="G23" s="1"/>
      <c r="H23" s="1"/>
      <c r="I23" s="1"/>
      <c r="J23" s="1"/>
      <c r="K23" s="7" t="s">
        <v>5</v>
      </c>
      <c r="L23" s="6" t="s">
        <v>4</v>
      </c>
      <c r="M23" s="5" t="s">
        <v>3</v>
      </c>
      <c r="N23" s="4" t="s">
        <v>2</v>
      </c>
      <c r="O23" s="1"/>
      <c r="P23" s="1"/>
      <c r="Q23" s="1"/>
      <c r="R23" s="1"/>
      <c r="S23" s="3" t="s">
        <v>1</v>
      </c>
      <c r="T23" s="3" t="s">
        <v>1</v>
      </c>
      <c r="U23" s="5" t="s">
        <v>3</v>
      </c>
      <c r="V23" s="7" t="s">
        <v>5</v>
      </c>
      <c r="W23" s="1"/>
      <c r="X23" s="1"/>
      <c r="Y23" s="1"/>
      <c r="Z23" s="1"/>
      <c r="AA23" s="6" t="s">
        <v>4</v>
      </c>
      <c r="AB23" s="8" t="s">
        <v>6</v>
      </c>
      <c r="AC23" s="5" t="s">
        <v>3</v>
      </c>
      <c r="AD23" s="7" t="s">
        <v>5</v>
      </c>
      <c r="AE23" s="3" t="s">
        <v>1</v>
      </c>
      <c r="AF23" s="3" t="s">
        <v>1</v>
      </c>
      <c r="AG23" s="1"/>
      <c r="AH23" s="1"/>
      <c r="AI23" s="1"/>
      <c r="AJ23" s="1"/>
      <c r="AK23" s="5" t="s">
        <v>3</v>
      </c>
      <c r="AL23" s="8" t="s">
        <v>6</v>
      </c>
      <c r="AM23" s="1"/>
      <c r="AN23" s="1"/>
      <c r="AO23" s="1"/>
      <c r="AP23" s="1"/>
      <c r="AQ23" s="4" t="s">
        <v>2</v>
      </c>
      <c r="AR23" s="1"/>
      <c r="AS23" s="5" t="s">
        <v>3</v>
      </c>
      <c r="AT23" s="6" t="s">
        <v>4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8" t="s">
        <v>6</v>
      </c>
      <c r="BH23" s="7" t="s">
        <v>5</v>
      </c>
      <c r="BI23" s="5" t="s">
        <v>3</v>
      </c>
      <c r="BJ23" s="4" t="s">
        <v>2</v>
      </c>
      <c r="BK23" s="1"/>
      <c r="BL23" s="1"/>
      <c r="BM23" s="1"/>
      <c r="BN23" s="1"/>
      <c r="BO23" s="1"/>
      <c r="BP23" s="7" t="s">
        <v>5</v>
      </c>
      <c r="BQ23" s="5" t="s">
        <v>3</v>
      </c>
      <c r="BR23" s="4" t="s">
        <v>2</v>
      </c>
      <c r="BS23" s="1"/>
      <c r="BT23" s="1"/>
      <c r="BU23" s="1"/>
      <c r="BV23" s="1"/>
      <c r="BW23" s="7" t="s">
        <v>5</v>
      </c>
      <c r="BX23" s="8" t="s">
        <v>6</v>
      </c>
      <c r="BY23" s="5" t="s">
        <v>3</v>
      </c>
      <c r="BZ23" s="6" t="s">
        <v>4</v>
      </c>
      <c r="CA23" s="1"/>
      <c r="CB23" s="1"/>
      <c r="CC23" s="1"/>
      <c r="CD23" s="1"/>
      <c r="CE23" s="7" t="s">
        <v>5</v>
      </c>
      <c r="CF23" s="4" t="s">
        <v>2</v>
      </c>
      <c r="CG23" s="5" t="s">
        <v>3</v>
      </c>
      <c r="CH23" s="8" t="s">
        <v>6</v>
      </c>
      <c r="CI23" s="1"/>
      <c r="CJ23" s="1"/>
      <c r="CK23" s="1"/>
      <c r="CL23" s="1"/>
      <c r="CM23" s="6" t="s">
        <v>4</v>
      </c>
      <c r="CN23" s="8" t="s">
        <v>6</v>
      </c>
      <c r="CO23" s="5" t="s">
        <v>3</v>
      </c>
      <c r="CP23" s="7" t="s">
        <v>5</v>
      </c>
      <c r="CQ23" s="1"/>
      <c r="CR23" s="1"/>
      <c r="CS23" s="1"/>
      <c r="CT23" s="1"/>
      <c r="CU23" s="3" t="s">
        <v>1</v>
      </c>
      <c r="CV23" s="3" t="s">
        <v>1</v>
      </c>
      <c r="CW23" s="5" t="s">
        <v>3</v>
      </c>
      <c r="CX23" s="4" t="s">
        <v>2</v>
      </c>
      <c r="CY23" s="1"/>
      <c r="CZ23" s="1"/>
      <c r="DA23" s="1"/>
      <c r="DB23" s="1"/>
      <c r="DC23" s="8" t="s">
        <v>6</v>
      </c>
      <c r="DD23" s="1"/>
      <c r="DE23" s="5" t="s">
        <v>3</v>
      </c>
      <c r="DF23" s="1"/>
      <c r="DG23" s="1"/>
      <c r="DH23" s="1"/>
      <c r="DI23" s="1"/>
      <c r="DJ23" s="1"/>
      <c r="DK23" s="3" t="s">
        <v>1</v>
      </c>
      <c r="DL23" s="3" t="s">
        <v>1</v>
      </c>
      <c r="DM23" s="5" t="s">
        <v>3</v>
      </c>
      <c r="DN23" s="4" t="s">
        <v>2</v>
      </c>
      <c r="DO23" s="1"/>
      <c r="DP23" s="1"/>
      <c r="DQ23" s="1"/>
      <c r="DR23" s="1"/>
      <c r="DS23" s="1"/>
      <c r="DT23" s="8" t="s">
        <v>6</v>
      </c>
      <c r="DU23" s="5" t="s">
        <v>3</v>
      </c>
      <c r="DV23" s="1"/>
      <c r="DW23" s="1"/>
      <c r="DX23" s="1"/>
      <c r="DY23" s="1"/>
      <c r="DZ23" s="1"/>
      <c r="EA23" s="1"/>
      <c r="EB23" s="1"/>
      <c r="EC23" s="3" t="s">
        <v>1</v>
      </c>
      <c r="ED23" s="3" t="s">
        <v>1</v>
      </c>
      <c r="EE23" s="1"/>
      <c r="EF23" s="1"/>
      <c r="EG23" s="1"/>
      <c r="EH23" s="1"/>
    </row>
    <row r="24" spans="2:138" ht="19.5" x14ac:dyDescent="0.3">
      <c r="B24" s="2" t="str">
        <f>"2pl/2kp:E4X5S1:10"</f>
        <v>2pl/2kp:E4X5S1:10</v>
      </c>
      <c r="C24" s="1"/>
      <c r="D24" s="1"/>
      <c r="E24" s="1"/>
      <c r="F24" s="1"/>
      <c r="G24" s="1"/>
      <c r="H24" s="1"/>
      <c r="I24" s="1"/>
      <c r="J24" s="1"/>
      <c r="K24" s="7" t="s">
        <v>5</v>
      </c>
      <c r="L24" s="6" t="s">
        <v>4</v>
      </c>
      <c r="M24" s="5" t="s">
        <v>3</v>
      </c>
      <c r="N24" s="4" t="s">
        <v>2</v>
      </c>
      <c r="O24" s="1"/>
      <c r="P24" s="1"/>
      <c r="Q24" s="1"/>
      <c r="R24" s="1"/>
      <c r="S24" s="3" t="s">
        <v>1</v>
      </c>
      <c r="T24" s="3" t="s">
        <v>1</v>
      </c>
      <c r="U24" s="5" t="s">
        <v>3</v>
      </c>
      <c r="V24" s="7" t="s">
        <v>5</v>
      </c>
      <c r="W24" s="1"/>
      <c r="X24" s="1"/>
      <c r="Y24" s="1"/>
      <c r="Z24" s="1"/>
      <c r="AA24" s="6" t="s">
        <v>4</v>
      </c>
      <c r="AB24" s="8" t="s">
        <v>6</v>
      </c>
      <c r="AC24" s="5" t="s">
        <v>3</v>
      </c>
      <c r="AD24" s="7" t="s">
        <v>5</v>
      </c>
      <c r="AE24" s="3" t="s">
        <v>1</v>
      </c>
      <c r="AF24" s="3" t="s">
        <v>1</v>
      </c>
      <c r="AG24" s="1"/>
      <c r="AH24" s="1"/>
      <c r="AI24" s="1"/>
      <c r="AJ24" s="1"/>
      <c r="AK24" s="5" t="s">
        <v>3</v>
      </c>
      <c r="AL24" s="8" t="s">
        <v>6</v>
      </c>
      <c r="AM24" s="1"/>
      <c r="AN24" s="1"/>
      <c r="AO24" s="1"/>
      <c r="AP24" s="1"/>
      <c r="AQ24" s="4" t="s">
        <v>2</v>
      </c>
      <c r="AR24" s="1"/>
      <c r="AS24" s="5" t="s">
        <v>3</v>
      </c>
      <c r="AT24" s="6" t="s">
        <v>4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8" t="s">
        <v>6</v>
      </c>
      <c r="BH24" s="7" t="s">
        <v>5</v>
      </c>
      <c r="BI24" s="5" t="s">
        <v>3</v>
      </c>
      <c r="BJ24" s="4" t="s">
        <v>2</v>
      </c>
      <c r="BK24" s="1"/>
      <c r="BL24" s="1"/>
      <c r="BM24" s="1"/>
      <c r="BN24" s="1"/>
      <c r="BO24" s="1"/>
      <c r="BP24" s="7" t="s">
        <v>5</v>
      </c>
      <c r="BQ24" s="5" t="s">
        <v>3</v>
      </c>
      <c r="BR24" s="4" t="s">
        <v>2</v>
      </c>
      <c r="BS24" s="1"/>
      <c r="BT24" s="1"/>
      <c r="BU24" s="1"/>
      <c r="BV24" s="1"/>
      <c r="BW24" s="7" t="s">
        <v>5</v>
      </c>
      <c r="BX24" s="8" t="s">
        <v>6</v>
      </c>
      <c r="BY24" s="5" t="s">
        <v>3</v>
      </c>
      <c r="BZ24" s="6" t="s">
        <v>4</v>
      </c>
      <c r="CA24" s="1"/>
      <c r="CB24" s="1"/>
      <c r="CC24" s="1"/>
      <c r="CD24" s="1"/>
      <c r="CE24" s="7" t="s">
        <v>5</v>
      </c>
      <c r="CF24" s="4" t="s">
        <v>2</v>
      </c>
      <c r="CG24" s="5" t="s">
        <v>3</v>
      </c>
      <c r="CH24" s="8" t="s">
        <v>6</v>
      </c>
      <c r="CI24" s="1"/>
      <c r="CJ24" s="1"/>
      <c r="CK24" s="1"/>
      <c r="CL24" s="1"/>
      <c r="CM24" s="6" t="s">
        <v>4</v>
      </c>
      <c r="CN24" s="8" t="s">
        <v>6</v>
      </c>
      <c r="CO24" s="5" t="s">
        <v>3</v>
      </c>
      <c r="CP24" s="7" t="s">
        <v>5</v>
      </c>
      <c r="CQ24" s="1"/>
      <c r="CR24" s="1"/>
      <c r="CS24" s="1"/>
      <c r="CT24" s="1"/>
      <c r="CU24" s="3" t="s">
        <v>1</v>
      </c>
      <c r="CV24" s="3" t="s">
        <v>1</v>
      </c>
      <c r="CW24" s="5" t="s">
        <v>3</v>
      </c>
      <c r="CX24" s="4" t="s">
        <v>2</v>
      </c>
      <c r="CY24" s="1"/>
      <c r="CZ24" s="1"/>
      <c r="DA24" s="1"/>
      <c r="DB24" s="1"/>
      <c r="DC24" s="8" t="s">
        <v>6</v>
      </c>
      <c r="DD24" s="1"/>
      <c r="DE24" s="5" t="s">
        <v>3</v>
      </c>
      <c r="DF24" s="1"/>
      <c r="DG24" s="1"/>
      <c r="DH24" s="1"/>
      <c r="DI24" s="1"/>
      <c r="DJ24" s="1"/>
      <c r="DK24" s="3" t="s">
        <v>1</v>
      </c>
      <c r="DL24" s="3" t="s">
        <v>1</v>
      </c>
      <c r="DM24" s="5" t="s">
        <v>3</v>
      </c>
      <c r="DN24" s="4" t="s">
        <v>2</v>
      </c>
      <c r="DO24" s="1"/>
      <c r="DP24" s="1"/>
      <c r="DQ24" s="1"/>
      <c r="DR24" s="1"/>
      <c r="DS24" s="1"/>
      <c r="DT24" s="8" t="s">
        <v>6</v>
      </c>
      <c r="DU24" s="5" t="s">
        <v>3</v>
      </c>
      <c r="DV24" s="1"/>
      <c r="DW24" s="1"/>
      <c r="DX24" s="1"/>
      <c r="DY24" s="1"/>
      <c r="DZ24" s="1"/>
      <c r="EA24" s="1"/>
      <c r="EB24" s="1"/>
      <c r="EC24" s="3" t="s">
        <v>1</v>
      </c>
      <c r="ED24" s="3" t="s">
        <v>1</v>
      </c>
      <c r="EE24" s="1"/>
      <c r="EF24" s="1"/>
      <c r="EG24" s="1"/>
      <c r="EH24" s="1"/>
    </row>
    <row r="25" spans="2:138" ht="19.5" x14ac:dyDescent="0.3">
      <c r="B25" s="2" t="str">
        <f>"2pl/3kp:I4X1S1:10"</f>
        <v>2pl/3kp:I4X1S1:10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5" t="s">
        <v>3</v>
      </c>
      <c r="O25" s="1"/>
      <c r="P25" s="1"/>
      <c r="Q25" s="1"/>
      <c r="R25" s="1"/>
      <c r="S25" s="1"/>
      <c r="T25" s="1"/>
      <c r="U25" s="1"/>
      <c r="V25" s="5" t="s">
        <v>3</v>
      </c>
      <c r="W25" s="1"/>
      <c r="X25" s="1"/>
      <c r="Y25" s="1"/>
      <c r="Z25" s="1"/>
      <c r="AA25" s="1"/>
      <c r="AB25" s="1"/>
      <c r="AC25" s="1"/>
      <c r="AD25" s="5" t="s">
        <v>3</v>
      </c>
      <c r="AE25" s="1"/>
      <c r="AF25" s="1"/>
      <c r="AG25" s="1"/>
      <c r="AH25" s="1"/>
      <c r="AI25" s="1"/>
      <c r="AJ25" s="1"/>
      <c r="AK25" s="9" t="s">
        <v>7</v>
      </c>
      <c r="AL25" s="5" t="s">
        <v>3</v>
      </c>
      <c r="AM25" s="1"/>
      <c r="AN25" s="1"/>
      <c r="AO25" s="1"/>
      <c r="AP25" s="1"/>
      <c r="AQ25" s="1"/>
      <c r="AR25" s="1"/>
      <c r="AS25" s="9" t="s">
        <v>7</v>
      </c>
      <c r="AT25" s="5" t="s">
        <v>3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5" t="s">
        <v>3</v>
      </c>
      <c r="BK25" s="1"/>
      <c r="BL25" s="1"/>
      <c r="BM25" s="1"/>
      <c r="BN25" s="1"/>
      <c r="BO25" s="1"/>
      <c r="BP25" s="1"/>
      <c r="BQ25" s="1"/>
      <c r="BR25" s="5" t="s">
        <v>3</v>
      </c>
      <c r="BS25" s="1"/>
      <c r="BT25" s="1"/>
      <c r="BU25" s="1"/>
      <c r="BV25" s="1"/>
      <c r="BW25" s="1"/>
      <c r="BX25" s="1"/>
      <c r="BY25" s="1"/>
      <c r="BZ25" s="5" t="s">
        <v>3</v>
      </c>
      <c r="CA25" s="1"/>
      <c r="CB25" s="1"/>
      <c r="CC25" s="1"/>
      <c r="CD25" s="1"/>
      <c r="CE25" s="1"/>
      <c r="CF25" s="1"/>
      <c r="CG25" s="9" t="s">
        <v>7</v>
      </c>
      <c r="CH25" s="5" t="s">
        <v>3</v>
      </c>
      <c r="CI25" s="1"/>
      <c r="CJ25" s="1"/>
      <c r="CK25" s="1"/>
      <c r="CL25" s="1"/>
      <c r="CM25" s="1"/>
      <c r="CN25" s="1"/>
      <c r="CO25" s="9" t="s">
        <v>7</v>
      </c>
      <c r="CP25" s="5" t="s">
        <v>3</v>
      </c>
      <c r="CQ25" s="1"/>
      <c r="CR25" s="1"/>
      <c r="CS25" s="1"/>
      <c r="CT25" s="1"/>
      <c r="CU25" s="1"/>
      <c r="CV25" s="1"/>
      <c r="CW25" s="1"/>
      <c r="CX25" s="5" t="s">
        <v>3</v>
      </c>
      <c r="CY25" s="1"/>
      <c r="CZ25" s="1"/>
      <c r="DA25" s="1"/>
      <c r="DB25" s="1"/>
      <c r="DC25" s="1"/>
      <c r="DD25" s="1"/>
      <c r="DE25" s="1"/>
      <c r="DF25" s="5" t="s">
        <v>3</v>
      </c>
      <c r="DG25" s="1"/>
      <c r="DH25" s="1"/>
      <c r="DI25" s="1"/>
      <c r="DJ25" s="1"/>
      <c r="DK25" s="1"/>
      <c r="DL25" s="1"/>
      <c r="DM25" s="1"/>
      <c r="DN25" s="5" t="s">
        <v>3</v>
      </c>
      <c r="DO25" s="1"/>
      <c r="DP25" s="1"/>
      <c r="DQ25" s="1"/>
      <c r="DR25" s="1"/>
      <c r="DS25" s="1"/>
      <c r="DT25" s="1"/>
      <c r="DU25" s="1"/>
      <c r="DV25" s="5" t="s">
        <v>3</v>
      </c>
      <c r="DW25" s="1"/>
      <c r="DX25" s="1"/>
      <c r="DY25" s="1"/>
      <c r="DZ25" s="1"/>
      <c r="EA25" s="1"/>
      <c r="EB25" s="1"/>
      <c r="EC25" s="1"/>
      <c r="ED25" s="5" t="s">
        <v>3</v>
      </c>
      <c r="EE25" s="1"/>
      <c r="EF25" s="1"/>
      <c r="EG25" s="1"/>
      <c r="EH25" s="1"/>
    </row>
    <row r="26" spans="2:138" ht="19.5" x14ac:dyDescent="0.3">
      <c r="B26" s="2" t="str">
        <f>"2pl/3kp:I4X2S1:10"</f>
        <v>2pl/3kp:I4X2S1:10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5" t="s">
        <v>3</v>
      </c>
      <c r="O26" s="1"/>
      <c r="P26" s="1"/>
      <c r="Q26" s="1"/>
      <c r="R26" s="1"/>
      <c r="S26" s="1"/>
      <c r="T26" s="1"/>
      <c r="U26" s="1"/>
      <c r="V26" s="5" t="s">
        <v>3</v>
      </c>
      <c r="W26" s="1"/>
      <c r="X26" s="1"/>
      <c r="Y26" s="1"/>
      <c r="Z26" s="1"/>
      <c r="AA26" s="1"/>
      <c r="AB26" s="1"/>
      <c r="AC26" s="1"/>
      <c r="AD26" s="5" t="s">
        <v>3</v>
      </c>
      <c r="AE26" s="1"/>
      <c r="AF26" s="1"/>
      <c r="AG26" s="1"/>
      <c r="AH26" s="1"/>
      <c r="AI26" s="1"/>
      <c r="AJ26" s="1"/>
      <c r="AK26" s="9" t="s">
        <v>7</v>
      </c>
      <c r="AL26" s="5" t="s">
        <v>3</v>
      </c>
      <c r="AM26" s="1"/>
      <c r="AN26" s="1"/>
      <c r="AO26" s="1"/>
      <c r="AP26" s="1"/>
      <c r="AQ26" s="1"/>
      <c r="AR26" s="1"/>
      <c r="AS26" s="9" t="s">
        <v>7</v>
      </c>
      <c r="AT26" s="5" t="s">
        <v>3</v>
      </c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5" t="s">
        <v>3</v>
      </c>
      <c r="BK26" s="1"/>
      <c r="BL26" s="1"/>
      <c r="BM26" s="1"/>
      <c r="BN26" s="1"/>
      <c r="BO26" s="1"/>
      <c r="BP26" s="1"/>
      <c r="BQ26" s="1"/>
      <c r="BR26" s="5" t="s">
        <v>3</v>
      </c>
      <c r="BS26" s="1"/>
      <c r="BT26" s="1"/>
      <c r="BU26" s="1"/>
      <c r="BV26" s="1"/>
      <c r="BW26" s="1"/>
      <c r="BX26" s="1"/>
      <c r="BY26" s="1"/>
      <c r="BZ26" s="5" t="s">
        <v>3</v>
      </c>
      <c r="CA26" s="1"/>
      <c r="CB26" s="1"/>
      <c r="CC26" s="1"/>
      <c r="CD26" s="1"/>
      <c r="CE26" s="1"/>
      <c r="CF26" s="1"/>
      <c r="CG26" s="9" t="s">
        <v>7</v>
      </c>
      <c r="CH26" s="5" t="s">
        <v>3</v>
      </c>
      <c r="CI26" s="1"/>
      <c r="CJ26" s="1"/>
      <c r="CK26" s="1"/>
      <c r="CL26" s="1"/>
      <c r="CM26" s="1"/>
      <c r="CN26" s="1"/>
      <c r="CO26" s="9" t="s">
        <v>7</v>
      </c>
      <c r="CP26" s="5" t="s">
        <v>3</v>
      </c>
      <c r="CQ26" s="1"/>
      <c r="CR26" s="1"/>
      <c r="CS26" s="1"/>
      <c r="CT26" s="1"/>
      <c r="CU26" s="1"/>
      <c r="CV26" s="1"/>
      <c r="CW26" s="1"/>
      <c r="CX26" s="5" t="s">
        <v>3</v>
      </c>
      <c r="CY26" s="1"/>
      <c r="CZ26" s="1"/>
      <c r="DA26" s="1"/>
      <c r="DB26" s="1"/>
      <c r="DC26" s="1"/>
      <c r="DD26" s="1"/>
      <c r="DE26" s="1"/>
      <c r="DF26" s="5" t="s">
        <v>3</v>
      </c>
      <c r="DG26" s="1"/>
      <c r="DH26" s="1"/>
      <c r="DI26" s="1"/>
      <c r="DJ26" s="1"/>
      <c r="DK26" s="1"/>
      <c r="DL26" s="1"/>
      <c r="DM26" s="1"/>
      <c r="DN26" s="5" t="s">
        <v>3</v>
      </c>
      <c r="DO26" s="1"/>
      <c r="DP26" s="1"/>
      <c r="DQ26" s="1"/>
      <c r="DR26" s="1"/>
      <c r="DS26" s="1"/>
      <c r="DT26" s="1"/>
      <c r="DU26" s="1"/>
      <c r="DV26" s="5" t="s">
        <v>3</v>
      </c>
      <c r="DW26" s="1"/>
      <c r="DX26" s="1"/>
      <c r="DY26" s="1"/>
      <c r="DZ26" s="1"/>
      <c r="EA26" s="1"/>
      <c r="EB26" s="1"/>
      <c r="EC26" s="1"/>
      <c r="ED26" s="5" t="s">
        <v>3</v>
      </c>
      <c r="EE26" s="1"/>
      <c r="EF26" s="1"/>
      <c r="EG26" s="1"/>
      <c r="EH26" s="1"/>
    </row>
    <row r="27" spans="2:138" ht="19.5" x14ac:dyDescent="0.3">
      <c r="B27" s="2" t="str">
        <f>"2pl/3kp:I4X3S1:10"</f>
        <v>2pl/3kp:I4X3S1:10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5" t="s">
        <v>3</v>
      </c>
      <c r="O27" s="1"/>
      <c r="P27" s="1"/>
      <c r="Q27" s="1"/>
      <c r="R27" s="1"/>
      <c r="S27" s="1"/>
      <c r="T27" s="1"/>
      <c r="U27" s="1"/>
      <c r="V27" s="5" t="s">
        <v>3</v>
      </c>
      <c r="W27" s="1"/>
      <c r="X27" s="1"/>
      <c r="Y27" s="1"/>
      <c r="Z27" s="1"/>
      <c r="AA27" s="1"/>
      <c r="AB27" s="1"/>
      <c r="AC27" s="1"/>
      <c r="AD27" s="5" t="s">
        <v>3</v>
      </c>
      <c r="AE27" s="1"/>
      <c r="AF27" s="1"/>
      <c r="AG27" s="1"/>
      <c r="AH27" s="1"/>
      <c r="AI27" s="1"/>
      <c r="AJ27" s="1"/>
      <c r="AK27" s="9" t="s">
        <v>7</v>
      </c>
      <c r="AL27" s="5" t="s">
        <v>3</v>
      </c>
      <c r="AM27" s="1"/>
      <c r="AN27" s="1"/>
      <c r="AO27" s="1"/>
      <c r="AP27" s="1"/>
      <c r="AQ27" s="1"/>
      <c r="AR27" s="1"/>
      <c r="AS27" s="9" t="s">
        <v>7</v>
      </c>
      <c r="AT27" s="5" t="s">
        <v>3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5" t="s">
        <v>3</v>
      </c>
      <c r="BK27" s="1"/>
      <c r="BL27" s="1"/>
      <c r="BM27" s="1"/>
      <c r="BN27" s="1"/>
      <c r="BO27" s="1"/>
      <c r="BP27" s="1"/>
      <c r="BQ27" s="1"/>
      <c r="BR27" s="5" t="s">
        <v>3</v>
      </c>
      <c r="BS27" s="1"/>
      <c r="BT27" s="1"/>
      <c r="BU27" s="1"/>
      <c r="BV27" s="1"/>
      <c r="BW27" s="1"/>
      <c r="BX27" s="1"/>
      <c r="BY27" s="1"/>
      <c r="BZ27" s="5" t="s">
        <v>3</v>
      </c>
      <c r="CA27" s="1"/>
      <c r="CB27" s="1"/>
      <c r="CC27" s="1"/>
      <c r="CD27" s="1"/>
      <c r="CE27" s="1"/>
      <c r="CF27" s="1"/>
      <c r="CG27" s="9" t="s">
        <v>7</v>
      </c>
      <c r="CH27" s="5" t="s">
        <v>3</v>
      </c>
      <c r="CI27" s="1"/>
      <c r="CJ27" s="1"/>
      <c r="CK27" s="1"/>
      <c r="CL27" s="1"/>
      <c r="CM27" s="1"/>
      <c r="CN27" s="1"/>
      <c r="CO27" s="9" t="s">
        <v>7</v>
      </c>
      <c r="CP27" s="5" t="s">
        <v>3</v>
      </c>
      <c r="CQ27" s="1"/>
      <c r="CR27" s="1"/>
      <c r="CS27" s="1"/>
      <c r="CT27" s="1"/>
      <c r="CU27" s="1"/>
      <c r="CV27" s="1"/>
      <c r="CW27" s="1"/>
      <c r="CX27" s="5" t="s">
        <v>3</v>
      </c>
      <c r="CY27" s="1"/>
      <c r="CZ27" s="1"/>
      <c r="DA27" s="1"/>
      <c r="DB27" s="1"/>
      <c r="DC27" s="1"/>
      <c r="DD27" s="1"/>
      <c r="DE27" s="1"/>
      <c r="DF27" s="5" t="s">
        <v>3</v>
      </c>
      <c r="DG27" s="1"/>
      <c r="DH27" s="1"/>
      <c r="DI27" s="1"/>
      <c r="DJ27" s="1"/>
      <c r="DK27" s="1"/>
      <c r="DL27" s="1"/>
      <c r="DM27" s="1"/>
      <c r="DN27" s="5" t="s">
        <v>3</v>
      </c>
      <c r="DO27" s="1"/>
      <c r="DP27" s="1"/>
      <c r="DQ27" s="1"/>
      <c r="DR27" s="1"/>
      <c r="DS27" s="1"/>
      <c r="DT27" s="1"/>
      <c r="DU27" s="1"/>
      <c r="DV27" s="5" t="s">
        <v>3</v>
      </c>
      <c r="DW27" s="1"/>
      <c r="DX27" s="1"/>
      <c r="DY27" s="1"/>
      <c r="DZ27" s="1"/>
      <c r="EA27" s="1"/>
      <c r="EB27" s="1"/>
      <c r="EC27" s="1"/>
      <c r="ED27" s="5" t="s">
        <v>3</v>
      </c>
      <c r="EE27" s="1"/>
      <c r="EF27" s="1"/>
      <c r="EG27" s="1"/>
      <c r="EH27" s="1"/>
    </row>
    <row r="28" spans="2:138" ht="19.5" x14ac:dyDescent="0.3">
      <c r="B28" s="2" t="str">
        <f>"2pl/4kp:E2A1S1:7"</f>
        <v>2pl/4kp:E2A1S1:7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0" t="s">
        <v>8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0" t="s">
        <v>8</v>
      </c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</row>
    <row r="29" spans="2:138" ht="19.5" x14ac:dyDescent="0.3">
      <c r="B29" s="2" t="str">
        <f>"2pl/4kp:E2L2S1:19"</f>
        <v>2pl/4kp:E2L2S1:19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0" t="s">
        <v>8</v>
      </c>
      <c r="CP29" s="1"/>
      <c r="CQ29" s="1"/>
      <c r="CR29" s="1"/>
      <c r="CS29" s="1"/>
      <c r="CT29" s="1"/>
      <c r="CU29" s="1"/>
      <c r="CV29" s="1"/>
      <c r="CW29" s="1"/>
      <c r="CX29" s="1"/>
      <c r="CY29" s="9" t="s">
        <v>7</v>
      </c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</row>
    <row r="30" spans="2:138" ht="19.5" x14ac:dyDescent="0.3">
      <c r="B30" s="2" t="str">
        <f>"2pl/5kp:E3L2S1:20"</f>
        <v>2pl/5kp:E3L2S1:20</v>
      </c>
      <c r="C30" s="1"/>
      <c r="D30" s="1"/>
      <c r="E30" s="1"/>
      <c r="F30" s="1"/>
      <c r="G30" s="1"/>
      <c r="H30" s="1"/>
      <c r="I30" s="1"/>
      <c r="J30" s="1"/>
      <c r="K30" s="5" t="s">
        <v>3</v>
      </c>
      <c r="L30" s="1"/>
      <c r="M30" s="1"/>
      <c r="N30" s="1"/>
      <c r="O30" s="1"/>
      <c r="P30" s="1"/>
      <c r="Q30" s="1"/>
      <c r="R30" s="1"/>
      <c r="S30" s="5" t="s">
        <v>3</v>
      </c>
      <c r="T30" s="1"/>
      <c r="U30" s="1"/>
      <c r="V30" s="1"/>
      <c r="W30" s="1"/>
      <c r="X30" s="1"/>
      <c r="Y30" s="1"/>
      <c r="Z30" s="1"/>
      <c r="AA30" s="5" t="s">
        <v>3</v>
      </c>
      <c r="AB30" s="1"/>
      <c r="AC30" s="1"/>
      <c r="AD30" s="1"/>
      <c r="AE30" s="1"/>
      <c r="AF30" s="1"/>
      <c r="AG30" s="1"/>
      <c r="AH30" s="1"/>
      <c r="AI30" s="5" t="s">
        <v>3</v>
      </c>
      <c r="AJ30" s="1"/>
      <c r="AK30" s="1"/>
      <c r="AL30" s="1"/>
      <c r="AM30" s="1"/>
      <c r="AN30" s="1"/>
      <c r="AO30" s="1"/>
      <c r="AP30" s="1"/>
      <c r="AQ30" s="5" t="s">
        <v>3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5" t="s">
        <v>3</v>
      </c>
      <c r="BH30" s="1"/>
      <c r="BI30" s="1"/>
      <c r="BJ30" s="1"/>
      <c r="BK30" s="1"/>
      <c r="BL30" s="1"/>
      <c r="BM30" s="1"/>
      <c r="BN30" s="1"/>
      <c r="BO30" s="5" t="s">
        <v>3</v>
      </c>
      <c r="BP30" s="1"/>
      <c r="BQ30" s="1"/>
      <c r="BR30" s="1"/>
      <c r="BS30" s="1"/>
      <c r="BT30" s="1"/>
      <c r="BU30" s="1"/>
      <c r="BV30" s="1"/>
      <c r="BW30" s="5" t="s">
        <v>3</v>
      </c>
      <c r="BX30" s="1"/>
      <c r="BY30" s="1"/>
      <c r="BZ30" s="1"/>
      <c r="CA30" s="1"/>
      <c r="CB30" s="1"/>
      <c r="CC30" s="1"/>
      <c r="CD30" s="1"/>
      <c r="CE30" s="5" t="s">
        <v>3</v>
      </c>
      <c r="CF30" s="1"/>
      <c r="CG30" s="1"/>
      <c r="CH30" s="1"/>
      <c r="CI30" s="1"/>
      <c r="CJ30" s="1"/>
      <c r="CK30" s="1"/>
      <c r="CL30" s="1"/>
      <c r="CM30" s="5" t="s">
        <v>3</v>
      </c>
      <c r="CN30" s="1"/>
      <c r="CO30" s="1"/>
      <c r="CP30" s="1"/>
      <c r="CQ30" s="1"/>
      <c r="CR30" s="1"/>
      <c r="CS30" s="1"/>
      <c r="CT30" s="1"/>
      <c r="CU30" s="5" t="s">
        <v>3</v>
      </c>
      <c r="CV30" s="1"/>
      <c r="CW30" s="1"/>
      <c r="CX30" s="1"/>
      <c r="CY30" s="1"/>
      <c r="CZ30" s="1"/>
      <c r="DA30" s="1"/>
      <c r="DB30" s="1"/>
      <c r="DC30" s="5" t="s">
        <v>3</v>
      </c>
      <c r="DD30" s="1"/>
      <c r="DE30" s="1"/>
      <c r="DF30" s="1"/>
      <c r="DG30" s="1"/>
      <c r="DH30" s="1"/>
      <c r="DI30" s="1"/>
      <c r="DJ30" s="1"/>
      <c r="DK30" s="5" t="s">
        <v>3</v>
      </c>
      <c r="DL30" s="1"/>
      <c r="DM30" s="1"/>
      <c r="DN30" s="1"/>
      <c r="DO30" s="1"/>
      <c r="DP30" s="1"/>
      <c r="DQ30" s="1"/>
      <c r="DR30" s="1"/>
      <c r="DS30" s="5" t="s">
        <v>3</v>
      </c>
      <c r="DT30" s="1"/>
      <c r="DU30" s="1"/>
      <c r="DV30" s="1"/>
      <c r="DW30" s="1"/>
      <c r="DX30" s="1"/>
      <c r="DY30" s="1"/>
      <c r="DZ30" s="1"/>
      <c r="EA30" s="5" t="s">
        <v>3</v>
      </c>
      <c r="EB30" s="1"/>
      <c r="EC30" s="1"/>
      <c r="ED30" s="1"/>
      <c r="EE30" s="1"/>
      <c r="EF30" s="1"/>
      <c r="EG30" s="1"/>
      <c r="EH30" s="1"/>
    </row>
    <row r="31" spans="2:138" ht="19.5" x14ac:dyDescent="0.3">
      <c r="B31" s="2" t="str">
        <f>"2pl/6kp:B3I1S1:5"</f>
        <v>2pl/6kp:B3I1S1:5</v>
      </c>
      <c r="C31" s="1"/>
      <c r="D31" s="1"/>
      <c r="E31" s="1"/>
      <c r="F31" s="1"/>
      <c r="G31" s="1"/>
      <c r="H31" s="1"/>
      <c r="I31" s="1"/>
      <c r="J31" s="1"/>
      <c r="K31" s="1"/>
      <c r="L31" s="5" t="s">
        <v>3</v>
      </c>
      <c r="M31" s="1"/>
      <c r="N31" s="1"/>
      <c r="O31" s="1"/>
      <c r="P31" s="1"/>
      <c r="Q31" s="1"/>
      <c r="R31" s="1"/>
      <c r="S31" s="1"/>
      <c r="T31" s="5" t="s">
        <v>3</v>
      </c>
      <c r="U31" s="1"/>
      <c r="V31" s="1"/>
      <c r="W31" s="1"/>
      <c r="X31" s="1"/>
      <c r="Y31" s="1"/>
      <c r="Z31" s="1"/>
      <c r="AA31" s="1"/>
      <c r="AB31" s="5" t="s">
        <v>3</v>
      </c>
      <c r="AC31" s="1"/>
      <c r="AD31" s="1"/>
      <c r="AE31" s="1"/>
      <c r="AF31" s="1"/>
      <c r="AG31" s="1"/>
      <c r="AH31" s="1"/>
      <c r="AI31" s="1"/>
      <c r="AJ31" s="5" t="s">
        <v>3</v>
      </c>
      <c r="AK31" s="1"/>
      <c r="AL31" s="1"/>
      <c r="AM31" s="1"/>
      <c r="AN31" s="1"/>
      <c r="AO31" s="1"/>
      <c r="AP31" s="1"/>
      <c r="AQ31" s="1"/>
      <c r="AR31" s="5" t="s">
        <v>3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5" t="s">
        <v>3</v>
      </c>
      <c r="BI31" s="1"/>
      <c r="BJ31" s="1"/>
      <c r="BK31" s="1"/>
      <c r="BL31" s="1"/>
      <c r="BM31" s="1"/>
      <c r="BN31" s="1"/>
      <c r="BO31" s="1"/>
      <c r="BP31" s="5" t="s">
        <v>3</v>
      </c>
      <c r="BQ31" s="1"/>
      <c r="BR31" s="1"/>
      <c r="BS31" s="1"/>
      <c r="BT31" s="1"/>
      <c r="BU31" s="1"/>
      <c r="BV31" s="1"/>
      <c r="BW31" s="1"/>
      <c r="BX31" s="5" t="s">
        <v>3</v>
      </c>
      <c r="BY31" s="1"/>
      <c r="BZ31" s="1"/>
      <c r="CA31" s="1"/>
      <c r="CB31" s="1"/>
      <c r="CC31" s="1"/>
      <c r="CD31" s="1"/>
      <c r="CE31" s="1"/>
      <c r="CF31" s="5" t="s">
        <v>3</v>
      </c>
      <c r="CG31" s="1"/>
      <c r="CH31" s="1"/>
      <c r="CI31" s="1"/>
      <c r="CJ31" s="1"/>
      <c r="CK31" s="1"/>
      <c r="CL31" s="1"/>
      <c r="CM31" s="1"/>
      <c r="CN31" s="5" t="s">
        <v>3</v>
      </c>
      <c r="CO31" s="1"/>
      <c r="CP31" s="1"/>
      <c r="CQ31" s="1"/>
      <c r="CR31" s="1"/>
      <c r="CS31" s="1"/>
      <c r="CT31" s="1"/>
      <c r="CU31" s="1"/>
      <c r="CV31" s="5" t="s">
        <v>3</v>
      </c>
      <c r="CW31" s="1"/>
      <c r="CX31" s="1"/>
      <c r="CY31" s="1"/>
      <c r="CZ31" s="1"/>
      <c r="DA31" s="1"/>
      <c r="DB31" s="1"/>
      <c r="DC31" s="1"/>
      <c r="DD31" s="5" t="s">
        <v>3</v>
      </c>
      <c r="DE31" s="1"/>
      <c r="DF31" s="1"/>
      <c r="DG31" s="1"/>
      <c r="DH31" s="1"/>
      <c r="DI31" s="1"/>
      <c r="DJ31" s="1"/>
      <c r="DK31" s="1"/>
      <c r="DL31" s="5" t="s">
        <v>3</v>
      </c>
      <c r="DM31" s="1"/>
      <c r="DN31" s="1"/>
      <c r="DO31" s="1"/>
      <c r="DP31" s="1"/>
      <c r="DQ31" s="1"/>
      <c r="DR31" s="1"/>
      <c r="DS31" s="1"/>
      <c r="DT31" s="5" t="s">
        <v>3</v>
      </c>
      <c r="DU31" s="1"/>
      <c r="DV31" s="1"/>
      <c r="DW31" s="1"/>
      <c r="DX31" s="1"/>
      <c r="DY31" s="1"/>
      <c r="DZ31" s="1"/>
      <c r="EA31" s="1"/>
      <c r="EB31" s="5" t="s">
        <v>3</v>
      </c>
      <c r="EC31" s="1"/>
      <c r="ED31" s="1"/>
      <c r="EE31" s="1"/>
      <c r="EF31" s="1"/>
      <c r="EG31" s="1"/>
      <c r="EH31" s="1"/>
    </row>
    <row r="32" spans="2:138" ht="19.5" x14ac:dyDescent="0.3">
      <c r="B32" s="2" t="str">
        <f>"2pl/6kp:G3R1S1:5"</f>
        <v>2pl/6kp:G3R1S1:5</v>
      </c>
      <c r="C32" s="1"/>
      <c r="D32" s="1"/>
      <c r="E32" s="1"/>
      <c r="F32" s="1"/>
      <c r="G32" s="1"/>
      <c r="H32" s="1"/>
      <c r="I32" s="1"/>
      <c r="J32" s="1"/>
      <c r="K32" s="1"/>
      <c r="L32" s="5" t="s">
        <v>3</v>
      </c>
      <c r="M32" s="1"/>
      <c r="N32" s="1"/>
      <c r="O32" s="1"/>
      <c r="P32" s="1"/>
      <c r="Q32" s="1"/>
      <c r="R32" s="1"/>
      <c r="S32" s="1"/>
      <c r="T32" s="5" t="s">
        <v>3</v>
      </c>
      <c r="U32" s="1"/>
      <c r="V32" s="1"/>
      <c r="W32" s="1"/>
      <c r="X32" s="1"/>
      <c r="Y32" s="1"/>
      <c r="Z32" s="1"/>
      <c r="AA32" s="1"/>
      <c r="AB32" s="5" t="s">
        <v>3</v>
      </c>
      <c r="AC32" s="1"/>
      <c r="AD32" s="1"/>
      <c r="AE32" s="1"/>
      <c r="AF32" s="1"/>
      <c r="AG32" s="1"/>
      <c r="AH32" s="1"/>
      <c r="AI32" s="1"/>
      <c r="AJ32" s="5" t="s">
        <v>3</v>
      </c>
      <c r="AK32" s="1"/>
      <c r="AL32" s="1"/>
      <c r="AM32" s="1"/>
      <c r="AN32" s="1"/>
      <c r="AO32" s="1"/>
      <c r="AP32" s="1"/>
      <c r="AQ32" s="1"/>
      <c r="AR32" s="5" t="s">
        <v>3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5" t="s">
        <v>3</v>
      </c>
      <c r="BI32" s="1"/>
      <c r="BJ32" s="1"/>
      <c r="BK32" s="1"/>
      <c r="BL32" s="1"/>
      <c r="BM32" s="1"/>
      <c r="BN32" s="1"/>
      <c r="BO32" s="1"/>
      <c r="BP32" s="5" t="s">
        <v>3</v>
      </c>
      <c r="BQ32" s="1"/>
      <c r="BR32" s="1"/>
      <c r="BS32" s="1"/>
      <c r="BT32" s="1"/>
      <c r="BU32" s="1"/>
      <c r="BV32" s="1"/>
      <c r="BW32" s="1"/>
      <c r="BX32" s="5" t="s">
        <v>3</v>
      </c>
      <c r="BY32" s="1"/>
      <c r="BZ32" s="1"/>
      <c r="CA32" s="1"/>
      <c r="CB32" s="1"/>
      <c r="CC32" s="1"/>
      <c r="CD32" s="1"/>
      <c r="CE32" s="1"/>
      <c r="CF32" s="5" t="s">
        <v>3</v>
      </c>
      <c r="CG32" s="1"/>
      <c r="CH32" s="1"/>
      <c r="CI32" s="1"/>
      <c r="CJ32" s="1"/>
      <c r="CK32" s="1"/>
      <c r="CL32" s="1"/>
      <c r="CM32" s="1"/>
      <c r="CN32" s="5" t="s">
        <v>3</v>
      </c>
      <c r="CO32" s="1"/>
      <c r="CP32" s="1"/>
      <c r="CQ32" s="1"/>
      <c r="CR32" s="1"/>
      <c r="CS32" s="1"/>
      <c r="CT32" s="1"/>
      <c r="CU32" s="1"/>
      <c r="CV32" s="5" t="s">
        <v>3</v>
      </c>
      <c r="CW32" s="1"/>
      <c r="CX32" s="1"/>
      <c r="CY32" s="1"/>
      <c r="CZ32" s="1"/>
      <c r="DA32" s="1"/>
      <c r="DB32" s="1"/>
      <c r="DC32" s="1"/>
      <c r="DD32" s="5" t="s">
        <v>3</v>
      </c>
      <c r="DE32" s="1"/>
      <c r="DF32" s="1"/>
      <c r="DG32" s="1"/>
      <c r="DH32" s="1"/>
      <c r="DI32" s="1"/>
      <c r="DJ32" s="1"/>
      <c r="DK32" s="1"/>
      <c r="DL32" s="5" t="s">
        <v>3</v>
      </c>
      <c r="DM32" s="1"/>
      <c r="DN32" s="1"/>
      <c r="DO32" s="1"/>
      <c r="DP32" s="1"/>
      <c r="DQ32" s="1"/>
      <c r="DR32" s="1"/>
      <c r="DS32" s="1"/>
      <c r="DT32" s="5" t="s">
        <v>3</v>
      </c>
      <c r="DU32" s="1"/>
      <c r="DV32" s="1"/>
      <c r="DW32" s="1"/>
      <c r="DX32" s="1"/>
      <c r="DY32" s="1"/>
      <c r="DZ32" s="1"/>
      <c r="EA32" s="1"/>
      <c r="EB32" s="5" t="s">
        <v>3</v>
      </c>
      <c r="EC32" s="1"/>
      <c r="ED32" s="1"/>
      <c r="EE32" s="1"/>
      <c r="EF32" s="1"/>
      <c r="EG32" s="1"/>
      <c r="EH32" s="1"/>
    </row>
    <row r="33" spans="2:138" ht="19.5" x14ac:dyDescent="0.3">
      <c r="B33" s="2" t="str">
        <f>"2pl/6kp:T3L1S1:22"</f>
        <v>2pl/6kp:T3L1S1:22</v>
      </c>
      <c r="C33" s="1"/>
      <c r="D33" s="1"/>
      <c r="E33" s="1"/>
      <c r="F33" s="1"/>
      <c r="G33" s="1"/>
      <c r="H33" s="1"/>
      <c r="I33" s="1"/>
      <c r="J33" s="1"/>
      <c r="K33" s="1"/>
      <c r="L33" s="5" t="s">
        <v>3</v>
      </c>
      <c r="M33" s="1"/>
      <c r="N33" s="1"/>
      <c r="O33" s="1"/>
      <c r="P33" s="1"/>
      <c r="Q33" s="1"/>
      <c r="R33" s="1"/>
      <c r="S33" s="1"/>
      <c r="T33" s="5" t="s">
        <v>3</v>
      </c>
      <c r="U33" s="1"/>
      <c r="V33" s="1"/>
      <c r="W33" s="1"/>
      <c r="X33" s="1"/>
      <c r="Y33" s="1"/>
      <c r="Z33" s="1"/>
      <c r="AA33" s="1"/>
      <c r="AB33" s="5" t="s">
        <v>3</v>
      </c>
      <c r="AC33" s="1"/>
      <c r="AD33" s="1"/>
      <c r="AE33" s="1"/>
      <c r="AF33" s="1"/>
      <c r="AG33" s="1"/>
      <c r="AH33" s="1"/>
      <c r="AI33" s="1"/>
      <c r="AJ33" s="5" t="s">
        <v>3</v>
      </c>
      <c r="AK33" s="1"/>
      <c r="AL33" s="1"/>
      <c r="AM33" s="1"/>
      <c r="AN33" s="1"/>
      <c r="AO33" s="1"/>
      <c r="AP33" s="1"/>
      <c r="AQ33" s="1"/>
      <c r="AR33" s="5" t="s">
        <v>3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5" t="s">
        <v>3</v>
      </c>
      <c r="BI33" s="1"/>
      <c r="BJ33" s="1"/>
      <c r="BK33" s="1"/>
      <c r="BL33" s="1"/>
      <c r="BM33" s="1"/>
      <c r="BN33" s="1"/>
      <c r="BO33" s="1"/>
      <c r="BP33" s="5" t="s">
        <v>3</v>
      </c>
      <c r="BQ33" s="1"/>
      <c r="BR33" s="1"/>
      <c r="BS33" s="1"/>
      <c r="BT33" s="1"/>
      <c r="BU33" s="1"/>
      <c r="BV33" s="1"/>
      <c r="BW33" s="1"/>
      <c r="BX33" s="5" t="s">
        <v>3</v>
      </c>
      <c r="BY33" s="1"/>
      <c r="BZ33" s="1"/>
      <c r="CA33" s="1"/>
      <c r="CB33" s="1"/>
      <c r="CC33" s="1"/>
      <c r="CD33" s="1"/>
      <c r="CE33" s="1"/>
      <c r="CF33" s="5" t="s">
        <v>3</v>
      </c>
      <c r="CG33" s="1"/>
      <c r="CH33" s="1"/>
      <c r="CI33" s="1"/>
      <c r="CJ33" s="1"/>
      <c r="CK33" s="1"/>
      <c r="CL33" s="1"/>
      <c r="CM33" s="1"/>
      <c r="CN33" s="5" t="s">
        <v>3</v>
      </c>
      <c r="CO33" s="1"/>
      <c r="CP33" s="1"/>
      <c r="CQ33" s="1"/>
      <c r="CR33" s="1"/>
      <c r="CS33" s="1"/>
      <c r="CT33" s="1"/>
      <c r="CU33" s="1"/>
      <c r="CV33" s="5" t="s">
        <v>3</v>
      </c>
      <c r="CW33" s="1"/>
      <c r="CX33" s="1"/>
      <c r="CY33" s="1"/>
      <c r="CZ33" s="1"/>
      <c r="DA33" s="1"/>
      <c r="DB33" s="1"/>
      <c r="DC33" s="1"/>
      <c r="DD33" s="5" t="s">
        <v>3</v>
      </c>
      <c r="DE33" s="1"/>
      <c r="DF33" s="1"/>
      <c r="DG33" s="1"/>
      <c r="DH33" s="1"/>
      <c r="DI33" s="1"/>
      <c r="DJ33" s="1"/>
      <c r="DK33" s="1"/>
      <c r="DL33" s="5" t="s">
        <v>3</v>
      </c>
      <c r="DM33" s="1"/>
      <c r="DN33" s="1"/>
      <c r="DO33" s="1"/>
      <c r="DP33" s="1"/>
      <c r="DQ33" s="1"/>
      <c r="DR33" s="1"/>
      <c r="DS33" s="1"/>
      <c r="DT33" s="5" t="s">
        <v>3</v>
      </c>
      <c r="DU33" s="1"/>
      <c r="DV33" s="1"/>
      <c r="DW33" s="1"/>
      <c r="DX33" s="1"/>
      <c r="DY33" s="1"/>
      <c r="DZ33" s="1"/>
      <c r="EA33" s="1"/>
      <c r="EB33" s="5" t="s">
        <v>3</v>
      </c>
      <c r="EC33" s="1"/>
      <c r="ED33" s="1"/>
      <c r="EE33" s="1"/>
      <c r="EF33" s="1"/>
      <c r="EG33" s="1"/>
      <c r="EH33" s="1"/>
    </row>
    <row r="34" spans="2:138" ht="19.5" x14ac:dyDescent="0.3">
      <c r="B34" s="2" t="str">
        <f>"2pl/7kp:E3E1S4:3"</f>
        <v>2pl/7kp:E3E1S4:3</v>
      </c>
      <c r="C34" s="1"/>
      <c r="D34" s="1"/>
      <c r="E34" s="1"/>
      <c r="F34" s="1"/>
      <c r="G34" s="1"/>
      <c r="H34" s="1"/>
      <c r="I34" s="1"/>
      <c r="J34" s="1"/>
      <c r="K34" s="1"/>
      <c r="L34" s="5" t="s">
        <v>3</v>
      </c>
      <c r="M34" s="1"/>
      <c r="N34" s="1"/>
      <c r="O34" s="1"/>
      <c r="P34" s="1"/>
      <c r="Q34" s="1"/>
      <c r="R34" s="1"/>
      <c r="S34" s="1"/>
      <c r="T34" s="5" t="s">
        <v>3</v>
      </c>
      <c r="U34" s="1"/>
      <c r="V34" s="1"/>
      <c r="W34" s="1"/>
      <c r="X34" s="1"/>
      <c r="Y34" s="1"/>
      <c r="Z34" s="1"/>
      <c r="AA34" s="1"/>
      <c r="AB34" s="5" t="s">
        <v>3</v>
      </c>
      <c r="AC34" s="3" t="s">
        <v>1</v>
      </c>
      <c r="AD34" s="3" t="s">
        <v>1</v>
      </c>
      <c r="AE34" s="1"/>
      <c r="AF34" s="1"/>
      <c r="AG34" s="1"/>
      <c r="AH34" s="1"/>
      <c r="AI34" s="1"/>
      <c r="AJ34" s="5" t="s">
        <v>3</v>
      </c>
      <c r="AK34" s="3" t="s">
        <v>1</v>
      </c>
      <c r="AL34" s="3" t="s">
        <v>1</v>
      </c>
      <c r="AM34" s="1"/>
      <c r="AN34" s="1"/>
      <c r="AO34" s="1"/>
      <c r="AP34" s="1"/>
      <c r="AQ34" s="1"/>
      <c r="AR34" s="5" t="s">
        <v>3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5" t="s">
        <v>3</v>
      </c>
      <c r="BI34" s="1"/>
      <c r="BJ34" s="1"/>
      <c r="BK34" s="1"/>
      <c r="BL34" s="1"/>
      <c r="BM34" s="1"/>
      <c r="BN34" s="1"/>
      <c r="BO34" s="1"/>
      <c r="BP34" s="5" t="s">
        <v>3</v>
      </c>
      <c r="BQ34" s="1"/>
      <c r="BR34" s="1"/>
      <c r="BS34" s="1"/>
      <c r="BT34" s="1"/>
      <c r="BU34" s="1"/>
      <c r="BV34" s="1"/>
      <c r="BW34" s="1"/>
      <c r="BX34" s="5" t="s">
        <v>3</v>
      </c>
      <c r="BY34" s="1"/>
      <c r="BZ34" s="1"/>
      <c r="CA34" s="1"/>
      <c r="CB34" s="1"/>
      <c r="CC34" s="1"/>
      <c r="CD34" s="1"/>
      <c r="CE34" s="1"/>
      <c r="CF34" s="5" t="s">
        <v>3</v>
      </c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</row>
    <row r="35" spans="2:138" ht="19.5" x14ac:dyDescent="0.3">
      <c r="B35" s="2" t="str">
        <f>"2pl/7kp:E3V1S4:9"</f>
        <v>2pl/7kp:E3V1S4:9</v>
      </c>
      <c r="C35" s="1"/>
      <c r="D35" s="1"/>
      <c r="E35" s="1"/>
      <c r="F35" s="1"/>
      <c r="G35" s="1"/>
      <c r="H35" s="1"/>
      <c r="I35" s="1"/>
      <c r="J35" s="1"/>
      <c r="K35" s="1"/>
      <c r="L35" s="5" t="s">
        <v>3</v>
      </c>
      <c r="M35" s="1"/>
      <c r="N35" s="1"/>
      <c r="O35" s="1"/>
      <c r="P35" s="1"/>
      <c r="Q35" s="1"/>
      <c r="R35" s="1"/>
      <c r="S35" s="1"/>
      <c r="T35" s="5" t="s">
        <v>3</v>
      </c>
      <c r="U35" s="1"/>
      <c r="V35" s="1"/>
      <c r="W35" s="1"/>
      <c r="X35" s="1"/>
      <c r="Y35" s="1"/>
      <c r="Z35" s="1"/>
      <c r="AA35" s="1"/>
      <c r="AB35" s="5" t="s">
        <v>3</v>
      </c>
      <c r="AC35" s="3" t="s">
        <v>1</v>
      </c>
      <c r="AD35" s="3" t="s">
        <v>1</v>
      </c>
      <c r="AE35" s="1"/>
      <c r="AF35" s="1"/>
      <c r="AG35" s="1"/>
      <c r="AH35" s="1"/>
      <c r="AI35" s="1"/>
      <c r="AJ35" s="5" t="s">
        <v>3</v>
      </c>
      <c r="AK35" s="3" t="s">
        <v>1</v>
      </c>
      <c r="AL35" s="3" t="s">
        <v>1</v>
      </c>
      <c r="AM35" s="1"/>
      <c r="AN35" s="1"/>
      <c r="AO35" s="1"/>
      <c r="AP35" s="1"/>
      <c r="AQ35" s="1"/>
      <c r="AR35" s="5" t="s">
        <v>3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5" t="s">
        <v>3</v>
      </c>
      <c r="BI35" s="1"/>
      <c r="BJ35" s="1"/>
      <c r="BK35" s="1"/>
      <c r="BL35" s="1"/>
      <c r="BM35" s="1"/>
      <c r="BN35" s="1"/>
      <c r="BO35" s="1"/>
      <c r="BP35" s="5" t="s">
        <v>3</v>
      </c>
      <c r="BQ35" s="1"/>
      <c r="BR35" s="1"/>
      <c r="BS35" s="1"/>
      <c r="BT35" s="1"/>
      <c r="BU35" s="1"/>
      <c r="BV35" s="1"/>
      <c r="BW35" s="1"/>
      <c r="BX35" s="5" t="s">
        <v>3</v>
      </c>
      <c r="BY35" s="1"/>
      <c r="BZ35" s="1"/>
      <c r="CA35" s="1"/>
      <c r="CB35" s="1"/>
      <c r="CC35" s="1"/>
      <c r="CD35" s="1"/>
      <c r="CE35" s="1"/>
      <c r="CF35" s="5" t="s">
        <v>3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</row>
    <row r="36" spans="2:138" ht="19.5" x14ac:dyDescent="0.3">
      <c r="B36" s="2" t="str">
        <f>"2pl/7kp:L3L1S4:9"</f>
        <v>2pl/7kp:L3L1S4:9</v>
      </c>
      <c r="C36" s="1"/>
      <c r="D36" s="1"/>
      <c r="E36" s="1"/>
      <c r="F36" s="1"/>
      <c r="G36" s="1"/>
      <c r="H36" s="1"/>
      <c r="I36" s="1"/>
      <c r="J36" s="1"/>
      <c r="K36" s="1"/>
      <c r="L36" s="5" t="s">
        <v>3</v>
      </c>
      <c r="M36" s="1"/>
      <c r="N36" s="1"/>
      <c r="O36" s="1"/>
      <c r="P36" s="1"/>
      <c r="Q36" s="1"/>
      <c r="R36" s="1"/>
      <c r="S36" s="1"/>
      <c r="T36" s="5" t="s">
        <v>3</v>
      </c>
      <c r="U36" s="1"/>
      <c r="V36" s="1"/>
      <c r="W36" s="1"/>
      <c r="X36" s="1"/>
      <c r="Y36" s="1"/>
      <c r="Z36" s="1"/>
      <c r="AA36" s="1"/>
      <c r="AB36" s="5" t="s">
        <v>3</v>
      </c>
      <c r="AC36" s="3" t="s">
        <v>1</v>
      </c>
      <c r="AD36" s="3" t="s">
        <v>1</v>
      </c>
      <c r="AE36" s="1"/>
      <c r="AF36" s="1"/>
      <c r="AG36" s="1"/>
      <c r="AH36" s="1"/>
      <c r="AI36" s="1"/>
      <c r="AJ36" s="5" t="s">
        <v>3</v>
      </c>
      <c r="AK36" s="3" t="s">
        <v>1</v>
      </c>
      <c r="AL36" s="3" t="s">
        <v>1</v>
      </c>
      <c r="AM36" s="1"/>
      <c r="AN36" s="1"/>
      <c r="AO36" s="1"/>
      <c r="AP36" s="1"/>
      <c r="AQ36" s="1"/>
      <c r="AR36" s="5" t="s">
        <v>3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5" t="s">
        <v>3</v>
      </c>
      <c r="BI36" s="1"/>
      <c r="BJ36" s="1"/>
      <c r="BK36" s="1"/>
      <c r="BL36" s="1"/>
      <c r="BM36" s="1"/>
      <c r="BN36" s="1"/>
      <c r="BO36" s="1"/>
      <c r="BP36" s="5" t="s">
        <v>3</v>
      </c>
      <c r="BQ36" s="1"/>
      <c r="BR36" s="1"/>
      <c r="BS36" s="1"/>
      <c r="BT36" s="1"/>
      <c r="BU36" s="1"/>
      <c r="BV36" s="1"/>
      <c r="BW36" s="1"/>
      <c r="BX36" s="5" t="s">
        <v>3</v>
      </c>
      <c r="BY36" s="1"/>
      <c r="BZ36" s="1"/>
      <c r="CA36" s="1"/>
      <c r="CB36" s="1"/>
      <c r="CC36" s="1"/>
      <c r="CD36" s="1"/>
      <c r="CE36" s="1"/>
      <c r="CF36" s="5" t="s">
        <v>3</v>
      </c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</row>
    <row r="37" spans="2:138" ht="19.5" x14ac:dyDescent="0.3">
      <c r="B37" s="2" t="str">
        <f>"2pl/7kp:L3L2S4:9"</f>
        <v>2pl/7kp:L3L2S4:9</v>
      </c>
      <c r="C37" s="1"/>
      <c r="D37" s="1"/>
      <c r="E37" s="1"/>
      <c r="F37" s="1"/>
      <c r="G37" s="1"/>
      <c r="H37" s="1"/>
      <c r="I37" s="1"/>
      <c r="J37" s="1"/>
      <c r="K37" s="1"/>
      <c r="L37" s="5" t="s">
        <v>3</v>
      </c>
      <c r="M37" s="1"/>
      <c r="N37" s="1"/>
      <c r="O37" s="1"/>
      <c r="P37" s="1"/>
      <c r="Q37" s="1"/>
      <c r="R37" s="1"/>
      <c r="S37" s="1"/>
      <c r="T37" s="5" t="s">
        <v>3</v>
      </c>
      <c r="U37" s="1"/>
      <c r="V37" s="1"/>
      <c r="W37" s="1"/>
      <c r="X37" s="1"/>
      <c r="Y37" s="1"/>
      <c r="Z37" s="1"/>
      <c r="AA37" s="1"/>
      <c r="AB37" s="5" t="s">
        <v>3</v>
      </c>
      <c r="AC37" s="3" t="s">
        <v>1</v>
      </c>
      <c r="AD37" s="3" t="s">
        <v>1</v>
      </c>
      <c r="AE37" s="1"/>
      <c r="AF37" s="1"/>
      <c r="AG37" s="1"/>
      <c r="AH37" s="1"/>
      <c r="AI37" s="1"/>
      <c r="AJ37" s="5" t="s">
        <v>3</v>
      </c>
      <c r="AK37" s="3" t="s">
        <v>1</v>
      </c>
      <c r="AL37" s="3" t="s">
        <v>1</v>
      </c>
      <c r="AM37" s="1"/>
      <c r="AN37" s="1"/>
      <c r="AO37" s="1"/>
      <c r="AP37" s="1"/>
      <c r="AQ37" s="1"/>
      <c r="AR37" s="5" t="s">
        <v>3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5" t="s">
        <v>3</v>
      </c>
      <c r="BI37" s="1"/>
      <c r="BJ37" s="1"/>
      <c r="BK37" s="1"/>
      <c r="BL37" s="1"/>
      <c r="BM37" s="1"/>
      <c r="BN37" s="1"/>
      <c r="BO37" s="1"/>
      <c r="BP37" s="5" t="s">
        <v>3</v>
      </c>
      <c r="BQ37" s="1"/>
      <c r="BR37" s="1"/>
      <c r="BS37" s="1"/>
      <c r="BT37" s="1"/>
      <c r="BU37" s="1"/>
      <c r="BV37" s="1"/>
      <c r="BW37" s="1"/>
      <c r="BX37" s="5" t="s">
        <v>3</v>
      </c>
      <c r="BY37" s="1"/>
      <c r="BZ37" s="1"/>
      <c r="CA37" s="1"/>
      <c r="CB37" s="1"/>
      <c r="CC37" s="1"/>
      <c r="CD37" s="1"/>
      <c r="CE37" s="1"/>
      <c r="CF37" s="5" t="s">
        <v>3</v>
      </c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</row>
    <row r="38" spans="2:138" ht="19.5" x14ac:dyDescent="0.3">
      <c r="B38" s="2" t="str">
        <f>"2pl/7kp:L3L3S4:7"</f>
        <v>2pl/7kp:L3L3S4:7</v>
      </c>
      <c r="C38" s="1"/>
      <c r="D38" s="1"/>
      <c r="E38" s="1"/>
      <c r="F38" s="1"/>
      <c r="G38" s="1"/>
      <c r="H38" s="1"/>
      <c r="I38" s="1"/>
      <c r="J38" s="1"/>
      <c r="K38" s="1"/>
      <c r="L38" s="5" t="s">
        <v>3</v>
      </c>
      <c r="M38" s="1"/>
      <c r="N38" s="1"/>
      <c r="O38" s="1"/>
      <c r="P38" s="1"/>
      <c r="Q38" s="1"/>
      <c r="R38" s="1"/>
      <c r="S38" s="1"/>
      <c r="T38" s="5" t="s">
        <v>3</v>
      </c>
      <c r="U38" s="1"/>
      <c r="V38" s="1"/>
      <c r="W38" s="1"/>
      <c r="X38" s="1"/>
      <c r="Y38" s="1"/>
      <c r="Z38" s="1"/>
      <c r="AA38" s="1"/>
      <c r="AB38" s="5" t="s">
        <v>3</v>
      </c>
      <c r="AC38" s="3" t="s">
        <v>1</v>
      </c>
      <c r="AD38" s="3" t="s">
        <v>1</v>
      </c>
      <c r="AE38" s="1"/>
      <c r="AF38" s="1"/>
      <c r="AG38" s="1"/>
      <c r="AH38" s="1"/>
      <c r="AI38" s="1"/>
      <c r="AJ38" s="5" t="s">
        <v>3</v>
      </c>
      <c r="AK38" s="3" t="s">
        <v>1</v>
      </c>
      <c r="AL38" s="3" t="s">
        <v>1</v>
      </c>
      <c r="AM38" s="1"/>
      <c r="AN38" s="1"/>
      <c r="AO38" s="1"/>
      <c r="AP38" s="1"/>
      <c r="AQ38" s="1"/>
      <c r="AR38" s="5" t="s">
        <v>3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5" t="s">
        <v>3</v>
      </c>
      <c r="BI38" s="1"/>
      <c r="BJ38" s="1"/>
      <c r="BK38" s="1"/>
      <c r="BL38" s="1"/>
      <c r="BM38" s="1"/>
      <c r="BN38" s="1"/>
      <c r="BO38" s="1"/>
      <c r="BP38" s="5" t="s">
        <v>3</v>
      </c>
      <c r="BQ38" s="1"/>
      <c r="BR38" s="1"/>
      <c r="BS38" s="1"/>
      <c r="BT38" s="1"/>
      <c r="BU38" s="1"/>
      <c r="BV38" s="1"/>
      <c r="BW38" s="1"/>
      <c r="BX38" s="5" t="s">
        <v>3</v>
      </c>
      <c r="BY38" s="1"/>
      <c r="BZ38" s="1"/>
      <c r="CA38" s="1"/>
      <c r="CB38" s="1"/>
      <c r="CC38" s="1"/>
      <c r="CD38" s="1"/>
      <c r="CE38" s="1"/>
      <c r="CF38" s="5" t="s">
        <v>3</v>
      </c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</row>
    <row r="39" spans="2:138" ht="19.5" x14ac:dyDescent="0.3">
      <c r="B39" s="2" t="str">
        <f>"3pl/1kp:C4O1S4:10"</f>
        <v>3pl/1kp:C4O1S4:10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</row>
    <row r="40" spans="2:138" ht="19.5" x14ac:dyDescent="0.3">
      <c r="B40" s="2" t="str">
        <f>"3pl/1kp:E4E1S4:8"</f>
        <v>3pl/1kp:E4E1S4:8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</row>
    <row r="41" spans="2:138" ht="19.5" x14ac:dyDescent="0.3">
      <c r="B41" s="2" t="str">
        <f>"3pl/1kp:E4V1S4:10"</f>
        <v>3pl/1kp:E4V1S4:10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</row>
    <row r="42" spans="2:138" ht="19.5" x14ac:dyDescent="0.3">
      <c r="B42" s="2" t="str">
        <f>"3pl/2kp:E4X3S1:20"</f>
        <v>3pl/2kp:E4X3S1:20</v>
      </c>
      <c r="C42" s="1"/>
      <c r="D42" s="1"/>
      <c r="E42" s="1"/>
      <c r="F42" s="1"/>
      <c r="G42" s="1"/>
      <c r="H42" s="1"/>
      <c r="I42" s="1"/>
      <c r="J42" s="1"/>
      <c r="K42" s="7" t="s">
        <v>5</v>
      </c>
      <c r="L42" s="5" t="s">
        <v>3</v>
      </c>
      <c r="M42" s="6" t="s">
        <v>4</v>
      </c>
      <c r="N42" s="1"/>
      <c r="O42" s="1"/>
      <c r="P42" s="1"/>
      <c r="Q42" s="1"/>
      <c r="R42" s="1"/>
      <c r="S42" s="4" t="s">
        <v>2</v>
      </c>
      <c r="T42" s="5" t="s">
        <v>3</v>
      </c>
      <c r="U42" s="3" t="s">
        <v>1</v>
      </c>
      <c r="V42" s="3" t="s">
        <v>1</v>
      </c>
      <c r="W42" s="1"/>
      <c r="X42" s="1"/>
      <c r="Y42" s="1"/>
      <c r="Z42" s="1"/>
      <c r="AA42" s="8" t="s">
        <v>6</v>
      </c>
      <c r="AB42" s="5" t="s">
        <v>3</v>
      </c>
      <c r="AC42" s="7" t="s">
        <v>5</v>
      </c>
      <c r="AD42" s="1"/>
      <c r="AE42" s="1"/>
      <c r="AF42" s="1"/>
      <c r="AG42" s="1"/>
      <c r="AH42" s="1"/>
      <c r="AI42" s="7" t="s">
        <v>5</v>
      </c>
      <c r="AJ42" s="5" t="s">
        <v>3</v>
      </c>
      <c r="AK42" s="1"/>
      <c r="AL42" s="4" t="s">
        <v>2</v>
      </c>
      <c r="AM42" s="3" t="s">
        <v>1</v>
      </c>
      <c r="AN42" s="3" t="s">
        <v>1</v>
      </c>
      <c r="AO42" s="1"/>
      <c r="AP42" s="1"/>
      <c r="AQ42" s="1"/>
      <c r="AR42" s="5" t="s">
        <v>3</v>
      </c>
      <c r="AS42" s="3" t="s">
        <v>1</v>
      </c>
      <c r="AT42" s="3" t="s">
        <v>1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7" t="s">
        <v>5</v>
      </c>
      <c r="BH42" s="5" t="s">
        <v>3</v>
      </c>
      <c r="BI42" s="4" t="s">
        <v>2</v>
      </c>
      <c r="BJ42" s="8" t="s">
        <v>6</v>
      </c>
      <c r="BK42" s="6" t="s">
        <v>4</v>
      </c>
      <c r="BL42" s="1"/>
      <c r="BM42" s="1"/>
      <c r="BN42" s="1"/>
      <c r="BO42" s="7" t="s">
        <v>5</v>
      </c>
      <c r="BP42" s="5" t="s">
        <v>3</v>
      </c>
      <c r="BQ42" s="8" t="s">
        <v>6</v>
      </c>
      <c r="BR42" s="6" t="s">
        <v>4</v>
      </c>
      <c r="BS42" s="1"/>
      <c r="BT42" s="1"/>
      <c r="BU42" s="1"/>
      <c r="BV42" s="1"/>
      <c r="BW42" s="4" t="s">
        <v>2</v>
      </c>
      <c r="BX42" s="5" t="s">
        <v>3</v>
      </c>
      <c r="BY42" s="8" t="s">
        <v>6</v>
      </c>
      <c r="BZ42" s="6" t="s">
        <v>4</v>
      </c>
      <c r="CA42" s="1"/>
      <c r="CB42" s="1"/>
      <c r="CC42" s="1"/>
      <c r="CD42" s="1"/>
      <c r="CE42" s="4" t="s">
        <v>2</v>
      </c>
      <c r="CF42" s="5" t="s">
        <v>3</v>
      </c>
      <c r="CG42" s="8" t="s">
        <v>6</v>
      </c>
      <c r="CH42" s="7" t="s">
        <v>5</v>
      </c>
      <c r="CI42" s="1"/>
      <c r="CJ42" s="1"/>
      <c r="CK42" s="1"/>
      <c r="CL42" s="1"/>
      <c r="CM42" s="4" t="s">
        <v>2</v>
      </c>
      <c r="CN42" s="5" t="s">
        <v>3</v>
      </c>
      <c r="CO42" s="7" t="s">
        <v>5</v>
      </c>
      <c r="CP42" s="6" t="s">
        <v>4</v>
      </c>
      <c r="CQ42" s="1"/>
      <c r="CR42" s="1"/>
      <c r="CS42" s="1"/>
      <c r="CT42" s="1"/>
      <c r="CU42" s="7" t="s">
        <v>5</v>
      </c>
      <c r="CV42" s="5" t="s">
        <v>3</v>
      </c>
      <c r="CW42" s="3" t="s">
        <v>1</v>
      </c>
      <c r="CX42" s="3" t="s">
        <v>1</v>
      </c>
      <c r="CY42" s="1"/>
      <c r="CZ42" s="1"/>
      <c r="DA42" s="1"/>
      <c r="DB42" s="1"/>
      <c r="DC42" s="8" t="s">
        <v>6</v>
      </c>
      <c r="DD42" s="5" t="s">
        <v>3</v>
      </c>
      <c r="DE42" s="1"/>
      <c r="DF42" s="1"/>
      <c r="DG42" s="1"/>
      <c r="DH42" s="1"/>
      <c r="DI42" s="1"/>
      <c r="DJ42" s="1"/>
      <c r="DK42" s="8" t="s">
        <v>6</v>
      </c>
      <c r="DL42" s="5" t="s">
        <v>3</v>
      </c>
      <c r="DM42" s="1"/>
      <c r="DN42" s="1"/>
      <c r="DO42" s="1"/>
      <c r="DP42" s="1"/>
      <c r="DQ42" s="1"/>
      <c r="DR42" s="1"/>
      <c r="DS42" s="4" t="s">
        <v>2</v>
      </c>
      <c r="DT42" s="5" t="s">
        <v>3</v>
      </c>
      <c r="DU42" s="8" t="s">
        <v>6</v>
      </c>
      <c r="DV42" s="1"/>
      <c r="DW42" s="1"/>
      <c r="DX42" s="1"/>
      <c r="DY42" s="1"/>
      <c r="DZ42" s="1"/>
      <c r="EA42" s="1"/>
      <c r="EB42" s="5" t="s">
        <v>3</v>
      </c>
      <c r="EC42" s="1"/>
      <c r="ED42" s="1"/>
      <c r="EE42" s="3" t="s">
        <v>1</v>
      </c>
      <c r="EF42" s="3" t="s">
        <v>1</v>
      </c>
      <c r="EG42" s="1"/>
      <c r="EH42" s="1"/>
    </row>
    <row r="43" spans="2:138" ht="19.5" x14ac:dyDescent="0.3">
      <c r="B43" s="2" t="str">
        <f>"3pl/2kp:E4X6S1:10"</f>
        <v>3pl/2kp:E4X6S1:10</v>
      </c>
      <c r="C43" s="1"/>
      <c r="D43" s="1"/>
      <c r="E43" s="1"/>
      <c r="F43" s="1"/>
      <c r="G43" s="1"/>
      <c r="H43" s="1"/>
      <c r="I43" s="1"/>
      <c r="J43" s="1"/>
      <c r="K43" s="7" t="s">
        <v>5</v>
      </c>
      <c r="L43" s="5" t="s">
        <v>3</v>
      </c>
      <c r="M43" s="6" t="s">
        <v>4</v>
      </c>
      <c r="N43" s="1"/>
      <c r="O43" s="1"/>
      <c r="P43" s="1"/>
      <c r="Q43" s="1"/>
      <c r="R43" s="1"/>
      <c r="S43" s="4" t="s">
        <v>2</v>
      </c>
      <c r="T43" s="5" t="s">
        <v>3</v>
      </c>
      <c r="U43" s="3" t="s">
        <v>1</v>
      </c>
      <c r="V43" s="3" t="s">
        <v>1</v>
      </c>
      <c r="W43" s="1"/>
      <c r="X43" s="1"/>
      <c r="Y43" s="1"/>
      <c r="Z43" s="1"/>
      <c r="AA43" s="8" t="s">
        <v>6</v>
      </c>
      <c r="AB43" s="5" t="s">
        <v>3</v>
      </c>
      <c r="AC43" s="7" t="s">
        <v>5</v>
      </c>
      <c r="AD43" s="1"/>
      <c r="AE43" s="1"/>
      <c r="AF43" s="1"/>
      <c r="AG43" s="1"/>
      <c r="AH43" s="1"/>
      <c r="AI43" s="7" t="s">
        <v>5</v>
      </c>
      <c r="AJ43" s="5" t="s">
        <v>3</v>
      </c>
      <c r="AK43" s="1"/>
      <c r="AL43" s="4" t="s">
        <v>2</v>
      </c>
      <c r="AM43" s="3" t="s">
        <v>1</v>
      </c>
      <c r="AN43" s="3" t="s">
        <v>1</v>
      </c>
      <c r="AO43" s="1"/>
      <c r="AP43" s="1"/>
      <c r="AQ43" s="1"/>
      <c r="AR43" s="5" t="s">
        <v>3</v>
      </c>
      <c r="AS43" s="3" t="s">
        <v>1</v>
      </c>
      <c r="AT43" s="3" t="s">
        <v>1</v>
      </c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7" t="s">
        <v>5</v>
      </c>
      <c r="BH43" s="5" t="s">
        <v>3</v>
      </c>
      <c r="BI43" s="4" t="s">
        <v>2</v>
      </c>
      <c r="BJ43" s="8" t="s">
        <v>6</v>
      </c>
      <c r="BK43" s="6" t="s">
        <v>4</v>
      </c>
      <c r="BL43" s="1"/>
      <c r="BM43" s="1"/>
      <c r="BN43" s="1"/>
      <c r="BO43" s="7" t="s">
        <v>5</v>
      </c>
      <c r="BP43" s="5" t="s">
        <v>3</v>
      </c>
      <c r="BQ43" s="8" t="s">
        <v>6</v>
      </c>
      <c r="BR43" s="6" t="s">
        <v>4</v>
      </c>
      <c r="BS43" s="1"/>
      <c r="BT43" s="1"/>
      <c r="BU43" s="1"/>
      <c r="BV43" s="1"/>
      <c r="BW43" s="4" t="s">
        <v>2</v>
      </c>
      <c r="BX43" s="5" t="s">
        <v>3</v>
      </c>
      <c r="BY43" s="8" t="s">
        <v>6</v>
      </c>
      <c r="BZ43" s="6" t="s">
        <v>4</v>
      </c>
      <c r="CA43" s="1"/>
      <c r="CB43" s="1"/>
      <c r="CC43" s="1"/>
      <c r="CD43" s="1"/>
      <c r="CE43" s="4" t="s">
        <v>2</v>
      </c>
      <c r="CF43" s="5" t="s">
        <v>3</v>
      </c>
      <c r="CG43" s="8" t="s">
        <v>6</v>
      </c>
      <c r="CH43" s="7" t="s">
        <v>5</v>
      </c>
      <c r="CI43" s="1"/>
      <c r="CJ43" s="1"/>
      <c r="CK43" s="1"/>
      <c r="CL43" s="1"/>
      <c r="CM43" s="4" t="s">
        <v>2</v>
      </c>
      <c r="CN43" s="5" t="s">
        <v>3</v>
      </c>
      <c r="CO43" s="7" t="s">
        <v>5</v>
      </c>
      <c r="CP43" s="6" t="s">
        <v>4</v>
      </c>
      <c r="CQ43" s="1"/>
      <c r="CR43" s="1"/>
      <c r="CS43" s="1"/>
      <c r="CT43" s="1"/>
      <c r="CU43" s="7" t="s">
        <v>5</v>
      </c>
      <c r="CV43" s="5" t="s">
        <v>3</v>
      </c>
      <c r="CW43" s="3" t="s">
        <v>1</v>
      </c>
      <c r="CX43" s="3" t="s">
        <v>1</v>
      </c>
      <c r="CY43" s="1"/>
      <c r="CZ43" s="1"/>
      <c r="DA43" s="1"/>
      <c r="DB43" s="1"/>
      <c r="DC43" s="8" t="s">
        <v>6</v>
      </c>
      <c r="DD43" s="5" t="s">
        <v>3</v>
      </c>
      <c r="DE43" s="1"/>
      <c r="DF43" s="1"/>
      <c r="DG43" s="1"/>
      <c r="DH43" s="1"/>
      <c r="DI43" s="1"/>
      <c r="DJ43" s="1"/>
      <c r="DK43" s="8" t="s">
        <v>6</v>
      </c>
      <c r="DL43" s="5" t="s">
        <v>3</v>
      </c>
      <c r="DM43" s="1"/>
      <c r="DN43" s="1"/>
      <c r="DO43" s="1"/>
      <c r="DP43" s="1"/>
      <c r="DQ43" s="1"/>
      <c r="DR43" s="1"/>
      <c r="DS43" s="4" t="s">
        <v>2</v>
      </c>
      <c r="DT43" s="5" t="s">
        <v>3</v>
      </c>
      <c r="DU43" s="8" t="s">
        <v>6</v>
      </c>
      <c r="DV43" s="1"/>
      <c r="DW43" s="1"/>
      <c r="DX43" s="1"/>
      <c r="DY43" s="1"/>
      <c r="DZ43" s="1"/>
      <c r="EA43" s="1"/>
      <c r="EB43" s="5" t="s">
        <v>3</v>
      </c>
      <c r="EC43" s="1"/>
      <c r="ED43" s="1"/>
      <c r="EE43" s="3" t="s">
        <v>1</v>
      </c>
      <c r="EF43" s="3" t="s">
        <v>1</v>
      </c>
      <c r="EG43" s="1"/>
      <c r="EH43" s="1"/>
    </row>
    <row r="44" spans="2:138" ht="19.5" x14ac:dyDescent="0.3">
      <c r="B44" s="2" t="str">
        <f>"3pl/3kp:I4X4S1:10"</f>
        <v>3pl/3kp:I4X4S1:10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5" t="s">
        <v>3</v>
      </c>
      <c r="O44" s="1"/>
      <c r="P44" s="1"/>
      <c r="Q44" s="1"/>
      <c r="R44" s="1"/>
      <c r="S44" s="1"/>
      <c r="T44" s="1"/>
      <c r="U44" s="1"/>
      <c r="V44" s="5" t="s">
        <v>3</v>
      </c>
      <c r="W44" s="1"/>
      <c r="X44" s="1"/>
      <c r="Y44" s="1"/>
      <c r="Z44" s="1"/>
      <c r="AA44" s="1"/>
      <c r="AB44" s="1"/>
      <c r="AC44" s="1"/>
      <c r="AD44" s="5" t="s">
        <v>3</v>
      </c>
      <c r="AE44" s="1"/>
      <c r="AF44" s="1"/>
      <c r="AG44" s="1"/>
      <c r="AH44" s="1"/>
      <c r="AI44" s="1"/>
      <c r="AJ44" s="1"/>
      <c r="AK44" s="9" t="s">
        <v>7</v>
      </c>
      <c r="AL44" s="5" t="s">
        <v>3</v>
      </c>
      <c r="AM44" s="1"/>
      <c r="AN44" s="1"/>
      <c r="AO44" s="1"/>
      <c r="AP44" s="1"/>
      <c r="AQ44" s="1"/>
      <c r="AR44" s="1"/>
      <c r="AS44" s="9" t="s">
        <v>7</v>
      </c>
      <c r="AT44" s="5" t="s">
        <v>3</v>
      </c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5" t="s">
        <v>3</v>
      </c>
      <c r="BK44" s="1"/>
      <c r="BL44" s="1"/>
      <c r="BM44" s="1"/>
      <c r="BN44" s="1"/>
      <c r="BO44" s="1"/>
      <c r="BP44" s="1"/>
      <c r="BQ44" s="1"/>
      <c r="BR44" s="5" t="s">
        <v>3</v>
      </c>
      <c r="BS44" s="1"/>
      <c r="BT44" s="1"/>
      <c r="BU44" s="1"/>
      <c r="BV44" s="1"/>
      <c r="BW44" s="9" t="s">
        <v>7</v>
      </c>
      <c r="BX44" s="1"/>
      <c r="BY44" s="1"/>
      <c r="BZ44" s="5" t="s">
        <v>3</v>
      </c>
      <c r="CA44" s="1"/>
      <c r="CB44" s="1"/>
      <c r="CC44" s="1"/>
      <c r="CD44" s="1"/>
      <c r="CE44" s="9" t="s">
        <v>7</v>
      </c>
      <c r="CF44" s="1"/>
      <c r="CG44" s="9" t="s">
        <v>7</v>
      </c>
      <c r="CH44" s="5" t="s">
        <v>3</v>
      </c>
      <c r="CI44" s="1"/>
      <c r="CJ44" s="1"/>
      <c r="CK44" s="1"/>
      <c r="CL44" s="1"/>
      <c r="CM44" s="9" t="s">
        <v>7</v>
      </c>
      <c r="CN44" s="1"/>
      <c r="CO44" s="9" t="s">
        <v>7</v>
      </c>
      <c r="CP44" s="5" t="s">
        <v>3</v>
      </c>
      <c r="CQ44" s="1"/>
      <c r="CR44" s="1"/>
      <c r="CS44" s="1"/>
      <c r="CT44" s="1"/>
      <c r="CU44" s="1"/>
      <c r="CV44" s="1"/>
      <c r="CW44" s="1"/>
      <c r="CX44" s="5" t="s">
        <v>3</v>
      </c>
      <c r="CY44" s="1"/>
      <c r="CZ44" s="1"/>
      <c r="DA44" s="1"/>
      <c r="DB44" s="1"/>
      <c r="DC44" s="1"/>
      <c r="DD44" s="1"/>
      <c r="DE44" s="1"/>
      <c r="DF44" s="5" t="s">
        <v>3</v>
      </c>
      <c r="DG44" s="1"/>
      <c r="DH44" s="1"/>
      <c r="DI44" s="1"/>
      <c r="DJ44" s="1"/>
      <c r="DK44" s="1"/>
      <c r="DL44" s="1"/>
      <c r="DM44" s="1"/>
      <c r="DN44" s="5" t="s">
        <v>3</v>
      </c>
      <c r="DO44" s="1"/>
      <c r="DP44" s="1"/>
      <c r="DQ44" s="1"/>
      <c r="DR44" s="1"/>
      <c r="DS44" s="1"/>
      <c r="DT44" s="1"/>
      <c r="DU44" s="1"/>
      <c r="DV44" s="5" t="s">
        <v>3</v>
      </c>
      <c r="DW44" s="1"/>
      <c r="DX44" s="1"/>
      <c r="DY44" s="1"/>
      <c r="DZ44" s="1"/>
      <c r="EA44" s="1"/>
      <c r="EB44" s="1"/>
      <c r="EC44" s="1"/>
      <c r="ED44" s="5" t="s">
        <v>3</v>
      </c>
      <c r="EE44" s="1"/>
      <c r="EF44" s="1"/>
      <c r="EG44" s="1"/>
      <c r="EH44" s="1"/>
    </row>
    <row r="45" spans="2:138" ht="19.5" x14ac:dyDescent="0.3">
      <c r="B45" s="2" t="str">
        <f>"3pl/3kp:I4X5S1:10"</f>
        <v>3pl/3kp:I4X5S1:10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5" t="s">
        <v>3</v>
      </c>
      <c r="O45" s="1"/>
      <c r="P45" s="1"/>
      <c r="Q45" s="1"/>
      <c r="R45" s="1"/>
      <c r="S45" s="1"/>
      <c r="T45" s="1"/>
      <c r="U45" s="1"/>
      <c r="V45" s="5" t="s">
        <v>3</v>
      </c>
      <c r="W45" s="1"/>
      <c r="X45" s="1"/>
      <c r="Y45" s="1"/>
      <c r="Z45" s="1"/>
      <c r="AA45" s="1"/>
      <c r="AB45" s="1"/>
      <c r="AC45" s="1"/>
      <c r="AD45" s="5" t="s">
        <v>3</v>
      </c>
      <c r="AE45" s="1"/>
      <c r="AF45" s="1"/>
      <c r="AG45" s="1"/>
      <c r="AH45" s="1"/>
      <c r="AI45" s="1"/>
      <c r="AJ45" s="1"/>
      <c r="AK45" s="9" t="s">
        <v>7</v>
      </c>
      <c r="AL45" s="5" t="s">
        <v>3</v>
      </c>
      <c r="AM45" s="1"/>
      <c r="AN45" s="1"/>
      <c r="AO45" s="1"/>
      <c r="AP45" s="1"/>
      <c r="AQ45" s="1"/>
      <c r="AR45" s="1"/>
      <c r="AS45" s="9" t="s">
        <v>7</v>
      </c>
      <c r="AT45" s="5" t="s">
        <v>3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5" t="s">
        <v>3</v>
      </c>
      <c r="BK45" s="1"/>
      <c r="BL45" s="1"/>
      <c r="BM45" s="1"/>
      <c r="BN45" s="1"/>
      <c r="BO45" s="1"/>
      <c r="BP45" s="1"/>
      <c r="BQ45" s="1"/>
      <c r="BR45" s="5" t="s">
        <v>3</v>
      </c>
      <c r="BS45" s="1"/>
      <c r="BT45" s="1"/>
      <c r="BU45" s="1"/>
      <c r="BV45" s="1"/>
      <c r="BW45" s="9" t="s">
        <v>7</v>
      </c>
      <c r="BX45" s="1"/>
      <c r="BY45" s="1"/>
      <c r="BZ45" s="5" t="s">
        <v>3</v>
      </c>
      <c r="CA45" s="1"/>
      <c r="CB45" s="1"/>
      <c r="CC45" s="1"/>
      <c r="CD45" s="1"/>
      <c r="CE45" s="9" t="s">
        <v>7</v>
      </c>
      <c r="CF45" s="1"/>
      <c r="CG45" s="9" t="s">
        <v>7</v>
      </c>
      <c r="CH45" s="5" t="s">
        <v>3</v>
      </c>
      <c r="CI45" s="1"/>
      <c r="CJ45" s="1"/>
      <c r="CK45" s="1"/>
      <c r="CL45" s="1"/>
      <c r="CM45" s="9" t="s">
        <v>7</v>
      </c>
      <c r="CN45" s="1"/>
      <c r="CO45" s="9" t="s">
        <v>7</v>
      </c>
      <c r="CP45" s="5" t="s">
        <v>3</v>
      </c>
      <c r="CQ45" s="1"/>
      <c r="CR45" s="1"/>
      <c r="CS45" s="1"/>
      <c r="CT45" s="1"/>
      <c r="CU45" s="1"/>
      <c r="CV45" s="1"/>
      <c r="CW45" s="1"/>
      <c r="CX45" s="5" t="s">
        <v>3</v>
      </c>
      <c r="CY45" s="1"/>
      <c r="CZ45" s="1"/>
      <c r="DA45" s="1"/>
      <c r="DB45" s="1"/>
      <c r="DC45" s="1"/>
      <c r="DD45" s="1"/>
      <c r="DE45" s="1"/>
      <c r="DF45" s="5" t="s">
        <v>3</v>
      </c>
      <c r="DG45" s="1"/>
      <c r="DH45" s="1"/>
      <c r="DI45" s="1"/>
      <c r="DJ45" s="1"/>
      <c r="DK45" s="1"/>
      <c r="DL45" s="1"/>
      <c r="DM45" s="1"/>
      <c r="DN45" s="5" t="s">
        <v>3</v>
      </c>
      <c r="DO45" s="1"/>
      <c r="DP45" s="1"/>
      <c r="DQ45" s="1"/>
      <c r="DR45" s="1"/>
      <c r="DS45" s="1"/>
      <c r="DT45" s="1"/>
      <c r="DU45" s="1"/>
      <c r="DV45" s="5" t="s">
        <v>3</v>
      </c>
      <c r="DW45" s="1"/>
      <c r="DX45" s="1"/>
      <c r="DY45" s="1"/>
      <c r="DZ45" s="1"/>
      <c r="EA45" s="1"/>
      <c r="EB45" s="1"/>
      <c r="EC45" s="1"/>
      <c r="ED45" s="5" t="s">
        <v>3</v>
      </c>
      <c r="EE45" s="1"/>
      <c r="EF45" s="1"/>
      <c r="EG45" s="1"/>
      <c r="EH45" s="1"/>
    </row>
    <row r="46" spans="2:138" ht="19.5" x14ac:dyDescent="0.3">
      <c r="B46" s="2" t="str">
        <f>"3pl/3kp:I4X6S1:10"</f>
        <v>3pl/3kp:I4X6S1:10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5" t="s">
        <v>3</v>
      </c>
      <c r="O46" s="1"/>
      <c r="P46" s="1"/>
      <c r="Q46" s="1"/>
      <c r="R46" s="1"/>
      <c r="S46" s="1"/>
      <c r="T46" s="1"/>
      <c r="U46" s="1"/>
      <c r="V46" s="5" t="s">
        <v>3</v>
      </c>
      <c r="W46" s="1"/>
      <c r="X46" s="1"/>
      <c r="Y46" s="1"/>
      <c r="Z46" s="1"/>
      <c r="AA46" s="1"/>
      <c r="AB46" s="1"/>
      <c r="AC46" s="1"/>
      <c r="AD46" s="5" t="s">
        <v>3</v>
      </c>
      <c r="AE46" s="1"/>
      <c r="AF46" s="1"/>
      <c r="AG46" s="1"/>
      <c r="AH46" s="1"/>
      <c r="AI46" s="1"/>
      <c r="AJ46" s="1"/>
      <c r="AK46" s="9" t="s">
        <v>7</v>
      </c>
      <c r="AL46" s="5" t="s">
        <v>3</v>
      </c>
      <c r="AM46" s="1"/>
      <c r="AN46" s="1"/>
      <c r="AO46" s="1"/>
      <c r="AP46" s="1"/>
      <c r="AQ46" s="1"/>
      <c r="AR46" s="1"/>
      <c r="AS46" s="9" t="s">
        <v>7</v>
      </c>
      <c r="AT46" s="5" t="s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5" t="s">
        <v>3</v>
      </c>
      <c r="BK46" s="1"/>
      <c r="BL46" s="1"/>
      <c r="BM46" s="1"/>
      <c r="BN46" s="1"/>
      <c r="BO46" s="1"/>
      <c r="BP46" s="1"/>
      <c r="BQ46" s="1"/>
      <c r="BR46" s="5" t="s">
        <v>3</v>
      </c>
      <c r="BS46" s="1"/>
      <c r="BT46" s="1"/>
      <c r="BU46" s="1"/>
      <c r="BV46" s="1"/>
      <c r="BW46" s="9" t="s">
        <v>7</v>
      </c>
      <c r="BX46" s="1"/>
      <c r="BY46" s="1"/>
      <c r="BZ46" s="5" t="s">
        <v>3</v>
      </c>
      <c r="CA46" s="1"/>
      <c r="CB46" s="1"/>
      <c r="CC46" s="1"/>
      <c r="CD46" s="1"/>
      <c r="CE46" s="9" t="s">
        <v>7</v>
      </c>
      <c r="CF46" s="1"/>
      <c r="CG46" s="9" t="s">
        <v>7</v>
      </c>
      <c r="CH46" s="5" t="s">
        <v>3</v>
      </c>
      <c r="CI46" s="1"/>
      <c r="CJ46" s="1"/>
      <c r="CK46" s="1"/>
      <c r="CL46" s="1"/>
      <c r="CM46" s="9" t="s">
        <v>7</v>
      </c>
      <c r="CN46" s="1"/>
      <c r="CO46" s="9" t="s">
        <v>7</v>
      </c>
      <c r="CP46" s="5" t="s">
        <v>3</v>
      </c>
      <c r="CQ46" s="1"/>
      <c r="CR46" s="1"/>
      <c r="CS46" s="1"/>
      <c r="CT46" s="1"/>
      <c r="CU46" s="1"/>
      <c r="CV46" s="1"/>
      <c r="CW46" s="1"/>
      <c r="CX46" s="5" t="s">
        <v>3</v>
      </c>
      <c r="CY46" s="1"/>
      <c r="CZ46" s="1"/>
      <c r="DA46" s="1"/>
      <c r="DB46" s="1"/>
      <c r="DC46" s="1"/>
      <c r="DD46" s="1"/>
      <c r="DE46" s="1"/>
      <c r="DF46" s="5" t="s">
        <v>3</v>
      </c>
      <c r="DG46" s="1"/>
      <c r="DH46" s="1"/>
      <c r="DI46" s="1"/>
      <c r="DJ46" s="1"/>
      <c r="DK46" s="1"/>
      <c r="DL46" s="1"/>
      <c r="DM46" s="1"/>
      <c r="DN46" s="5" t="s">
        <v>3</v>
      </c>
      <c r="DO46" s="1"/>
      <c r="DP46" s="1"/>
      <c r="DQ46" s="1"/>
      <c r="DR46" s="1"/>
      <c r="DS46" s="1"/>
      <c r="DT46" s="1"/>
      <c r="DU46" s="1"/>
      <c r="DV46" s="5" t="s">
        <v>3</v>
      </c>
      <c r="DW46" s="1"/>
      <c r="DX46" s="1"/>
      <c r="DY46" s="1"/>
      <c r="DZ46" s="1"/>
      <c r="EA46" s="1"/>
      <c r="EB46" s="1"/>
      <c r="EC46" s="1"/>
      <c r="ED46" s="5" t="s">
        <v>3</v>
      </c>
      <c r="EE46" s="1"/>
      <c r="EF46" s="1"/>
      <c r="EG46" s="1"/>
      <c r="EH46" s="1"/>
    </row>
    <row r="47" spans="2:138" ht="19.5" x14ac:dyDescent="0.3">
      <c r="B47" s="2" t="str">
        <f>"3pl/4kp:E2L3S1:19"</f>
        <v>3pl/4kp:E2L3S1:19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0" t="s">
        <v>8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0" t="s">
        <v>8</v>
      </c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</row>
    <row r="48" spans="2:138" ht="19.5" x14ac:dyDescent="0.3">
      <c r="B48" s="2" t="str">
        <f>"3pl/4kp:E2V1S1:16"</f>
        <v>3pl/4kp:E2V1S1:16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0" t="s">
        <v>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0" t="s">
        <v>8</v>
      </c>
      <c r="CR48" s="1"/>
      <c r="CS48" s="1"/>
      <c r="CT48" s="1"/>
      <c r="CU48" s="1"/>
      <c r="CV48" s="1"/>
      <c r="CW48" s="1"/>
      <c r="CX48" s="1"/>
      <c r="CY48" s="10" t="s">
        <v>8</v>
      </c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</row>
    <row r="49" spans="2:138" ht="19.5" x14ac:dyDescent="0.3">
      <c r="B49" s="2" t="str">
        <f>"3pl/5kp:E3V1S1:20"</f>
        <v>3pl/5kp:E3V1S1:20</v>
      </c>
      <c r="C49" s="1"/>
      <c r="D49" s="1"/>
      <c r="E49" s="1"/>
      <c r="F49" s="1"/>
      <c r="G49" s="1"/>
      <c r="H49" s="1"/>
      <c r="I49" s="1"/>
      <c r="J49" s="1"/>
      <c r="K49" s="5" t="s">
        <v>3</v>
      </c>
      <c r="L49" s="1"/>
      <c r="M49" s="1"/>
      <c r="N49" s="1"/>
      <c r="O49" s="1"/>
      <c r="P49" s="1"/>
      <c r="Q49" s="1"/>
      <c r="R49" s="1"/>
      <c r="S49" s="5" t="s">
        <v>3</v>
      </c>
      <c r="T49" s="1"/>
      <c r="U49" s="1"/>
      <c r="V49" s="1"/>
      <c r="W49" s="1"/>
      <c r="X49" s="1"/>
      <c r="Y49" s="1"/>
      <c r="Z49" s="1"/>
      <c r="AA49" s="5" t="s">
        <v>3</v>
      </c>
      <c r="AB49" s="1"/>
      <c r="AC49" s="1"/>
      <c r="AD49" s="1"/>
      <c r="AE49" s="1"/>
      <c r="AF49" s="1"/>
      <c r="AG49" s="1"/>
      <c r="AH49" s="1"/>
      <c r="AI49" s="5" t="s">
        <v>3</v>
      </c>
      <c r="AJ49" s="1"/>
      <c r="AK49" s="1"/>
      <c r="AL49" s="1"/>
      <c r="AM49" s="1"/>
      <c r="AN49" s="1"/>
      <c r="AO49" s="1"/>
      <c r="AP49" s="1"/>
      <c r="AQ49" s="5" t="s">
        <v>3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5" t="s">
        <v>3</v>
      </c>
      <c r="BH49" s="1"/>
      <c r="BI49" s="1"/>
      <c r="BJ49" s="1"/>
      <c r="BK49" s="1"/>
      <c r="BL49" s="1"/>
      <c r="BM49" s="1"/>
      <c r="BN49" s="1"/>
      <c r="BO49" s="5" t="s">
        <v>3</v>
      </c>
      <c r="BP49" s="11" t="s">
        <v>9</v>
      </c>
      <c r="BQ49" s="1"/>
      <c r="BR49" s="1"/>
      <c r="BS49" s="1"/>
      <c r="BT49" s="1"/>
      <c r="BU49" s="1"/>
      <c r="BV49" s="1"/>
      <c r="BW49" s="5" t="s">
        <v>3</v>
      </c>
      <c r="BX49" s="1"/>
      <c r="BY49" s="1"/>
      <c r="BZ49" s="1"/>
      <c r="CA49" s="1"/>
      <c r="CB49" s="1"/>
      <c r="CC49" s="1"/>
      <c r="CD49" s="1"/>
      <c r="CE49" s="5" t="s">
        <v>3</v>
      </c>
      <c r="CF49" s="1"/>
      <c r="CG49" s="1"/>
      <c r="CH49" s="1"/>
      <c r="CI49" s="1"/>
      <c r="CJ49" s="1"/>
      <c r="CK49" s="1"/>
      <c r="CL49" s="1"/>
      <c r="CM49" s="5" t="s">
        <v>3</v>
      </c>
      <c r="CN49" s="1"/>
      <c r="CO49" s="1"/>
      <c r="CP49" s="1"/>
      <c r="CQ49" s="1"/>
      <c r="CR49" s="1"/>
      <c r="CS49" s="1"/>
      <c r="CT49" s="1"/>
      <c r="CU49" s="5" t="s">
        <v>3</v>
      </c>
      <c r="CV49" s="11" t="s">
        <v>9</v>
      </c>
      <c r="CW49" s="1"/>
      <c r="CX49" s="1"/>
      <c r="CY49" s="1"/>
      <c r="CZ49" s="1"/>
      <c r="DA49" s="1"/>
      <c r="DB49" s="1"/>
      <c r="DC49" s="5" t="s">
        <v>3</v>
      </c>
      <c r="DD49" s="1"/>
      <c r="DE49" s="1"/>
      <c r="DF49" s="1"/>
      <c r="DG49" s="1"/>
      <c r="DH49" s="1"/>
      <c r="DI49" s="1"/>
      <c r="DJ49" s="1"/>
      <c r="DK49" s="5" t="s">
        <v>3</v>
      </c>
      <c r="DL49" s="1"/>
      <c r="DM49" s="1"/>
      <c r="DN49" s="1"/>
      <c r="DO49" s="1"/>
      <c r="DP49" s="1"/>
      <c r="DQ49" s="1"/>
      <c r="DR49" s="1"/>
      <c r="DS49" s="5" t="s">
        <v>3</v>
      </c>
      <c r="DT49" s="11" t="s">
        <v>9</v>
      </c>
      <c r="DU49" s="1"/>
      <c r="DV49" s="1"/>
      <c r="DW49" s="1"/>
      <c r="DX49" s="1"/>
      <c r="DY49" s="1"/>
      <c r="DZ49" s="1"/>
      <c r="EA49" s="5" t="s">
        <v>3</v>
      </c>
      <c r="EB49" s="1"/>
      <c r="EC49" s="1"/>
      <c r="ED49" s="1"/>
      <c r="EE49" s="1"/>
      <c r="EF49" s="1"/>
      <c r="EG49" s="1"/>
      <c r="EH49" s="1"/>
    </row>
    <row r="50" spans="2:138" ht="19.5" x14ac:dyDescent="0.3">
      <c r="B50" s="2" t="str">
        <f>"3pl/5kp:M3L1S1:17"</f>
        <v>3pl/5kp:M3L1S1:17</v>
      </c>
      <c r="C50" s="1"/>
      <c r="D50" s="1"/>
      <c r="E50" s="1"/>
      <c r="F50" s="1"/>
      <c r="G50" s="1"/>
      <c r="H50" s="1"/>
      <c r="I50" s="1"/>
      <c r="J50" s="1"/>
      <c r="K50" s="5" t="s">
        <v>3</v>
      </c>
      <c r="L50" s="1"/>
      <c r="M50" s="1"/>
      <c r="N50" s="1"/>
      <c r="O50" s="1"/>
      <c r="P50" s="1"/>
      <c r="Q50" s="1"/>
      <c r="R50" s="1"/>
      <c r="S50" s="5" t="s">
        <v>3</v>
      </c>
      <c r="T50" s="1"/>
      <c r="U50" s="1"/>
      <c r="V50" s="1"/>
      <c r="W50" s="1"/>
      <c r="X50" s="1"/>
      <c r="Y50" s="1"/>
      <c r="Z50" s="1"/>
      <c r="AA50" s="5" t="s">
        <v>3</v>
      </c>
      <c r="AB50" s="1"/>
      <c r="AC50" s="1"/>
      <c r="AD50" s="1"/>
      <c r="AE50" s="1"/>
      <c r="AF50" s="1"/>
      <c r="AG50" s="1"/>
      <c r="AH50" s="1"/>
      <c r="AI50" s="5" t="s">
        <v>3</v>
      </c>
      <c r="AJ50" s="1"/>
      <c r="AK50" s="1"/>
      <c r="AL50" s="1"/>
      <c r="AM50" s="1"/>
      <c r="AN50" s="1"/>
      <c r="AO50" s="1"/>
      <c r="AP50" s="1"/>
      <c r="AQ50" s="5" t="s">
        <v>3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5" t="s">
        <v>3</v>
      </c>
      <c r="BH50" s="1"/>
      <c r="BI50" s="1"/>
      <c r="BJ50" s="1"/>
      <c r="BK50" s="1"/>
      <c r="BL50" s="1"/>
      <c r="BM50" s="1"/>
      <c r="BN50" s="1"/>
      <c r="BO50" s="5" t="s">
        <v>3</v>
      </c>
      <c r="BP50" s="1"/>
      <c r="BQ50" s="1"/>
      <c r="BR50" s="1"/>
      <c r="BS50" s="1"/>
      <c r="BT50" s="1"/>
      <c r="BU50" s="1"/>
      <c r="BV50" s="1"/>
      <c r="BW50" s="5" t="s">
        <v>3</v>
      </c>
      <c r="BX50" s="1"/>
      <c r="BY50" s="1"/>
      <c r="BZ50" s="1"/>
      <c r="CA50" s="1"/>
      <c r="CB50" s="1"/>
      <c r="CC50" s="1"/>
      <c r="CD50" s="1"/>
      <c r="CE50" s="5" t="s">
        <v>3</v>
      </c>
      <c r="CF50" s="1"/>
      <c r="CG50" s="1"/>
      <c r="CH50" s="1"/>
      <c r="CI50" s="1"/>
      <c r="CJ50" s="1"/>
      <c r="CK50" s="1"/>
      <c r="CL50" s="1"/>
      <c r="CM50" s="5" t="s">
        <v>3</v>
      </c>
      <c r="CN50" s="1"/>
      <c r="CO50" s="1"/>
      <c r="CP50" s="1"/>
      <c r="CQ50" s="1"/>
      <c r="CR50" s="1"/>
      <c r="CS50" s="1"/>
      <c r="CT50" s="1"/>
      <c r="CU50" s="5" t="s">
        <v>3</v>
      </c>
      <c r="CV50" s="1"/>
      <c r="CW50" s="1"/>
      <c r="CX50" s="1"/>
      <c r="CY50" s="1"/>
      <c r="CZ50" s="1"/>
      <c r="DA50" s="1"/>
      <c r="DB50" s="1"/>
      <c r="DC50" s="5" t="s">
        <v>3</v>
      </c>
      <c r="DD50" s="11" t="s">
        <v>9</v>
      </c>
      <c r="DE50" s="1"/>
      <c r="DF50" s="1"/>
      <c r="DG50" s="1"/>
      <c r="DH50" s="1"/>
      <c r="DI50" s="1"/>
      <c r="DJ50" s="1"/>
      <c r="DK50" s="5" t="s">
        <v>3</v>
      </c>
      <c r="DL50" s="1"/>
      <c r="DM50" s="1"/>
      <c r="DN50" s="1"/>
      <c r="DO50" s="1"/>
      <c r="DP50" s="1"/>
      <c r="DQ50" s="1"/>
      <c r="DR50" s="1"/>
      <c r="DS50" s="5" t="s">
        <v>3</v>
      </c>
      <c r="DT50" s="1"/>
      <c r="DU50" s="1"/>
      <c r="DV50" s="1"/>
      <c r="DW50" s="1"/>
      <c r="DX50" s="1"/>
      <c r="DY50" s="1"/>
      <c r="DZ50" s="1"/>
      <c r="EA50" s="5" t="s">
        <v>3</v>
      </c>
      <c r="EB50" s="1"/>
      <c r="EC50" s="1"/>
      <c r="ED50" s="1"/>
      <c r="EE50" s="1"/>
      <c r="EF50" s="1"/>
      <c r="EG50" s="1"/>
      <c r="EH50" s="1"/>
    </row>
    <row r="51" spans="2:138" ht="19.5" x14ac:dyDescent="0.3">
      <c r="B51" s="2" t="str">
        <f>"3pl/6kp:A3E1S1:23"</f>
        <v>3pl/6kp:A3E1S1:23</v>
      </c>
      <c r="C51" s="1"/>
      <c r="D51" s="1"/>
      <c r="E51" s="1"/>
      <c r="F51" s="1"/>
      <c r="G51" s="1"/>
      <c r="H51" s="1"/>
      <c r="I51" s="1"/>
      <c r="J51" s="1"/>
      <c r="K51" s="1"/>
      <c r="L51" s="5" t="s">
        <v>3</v>
      </c>
      <c r="M51" s="1"/>
      <c r="N51" s="1"/>
      <c r="O51" s="1"/>
      <c r="P51" s="1"/>
      <c r="Q51" s="1"/>
      <c r="R51" s="1"/>
      <c r="S51" s="1"/>
      <c r="T51" s="5" t="s">
        <v>3</v>
      </c>
      <c r="U51" s="1"/>
      <c r="V51" s="1"/>
      <c r="W51" s="1"/>
      <c r="X51" s="1"/>
      <c r="Y51" s="1"/>
      <c r="Z51" s="1"/>
      <c r="AA51" s="1"/>
      <c r="AB51" s="5" t="s">
        <v>3</v>
      </c>
      <c r="AC51" s="1"/>
      <c r="AD51" s="1"/>
      <c r="AE51" s="1"/>
      <c r="AF51" s="1"/>
      <c r="AG51" s="1"/>
      <c r="AH51" s="1"/>
      <c r="AI51" s="1"/>
      <c r="AJ51" s="5" t="s">
        <v>3</v>
      </c>
      <c r="AK51" s="1"/>
      <c r="AL51" s="1"/>
      <c r="AM51" s="1"/>
      <c r="AN51" s="1"/>
      <c r="AO51" s="1"/>
      <c r="AP51" s="1"/>
      <c r="AQ51" s="1"/>
      <c r="AR51" s="5" t="s">
        <v>3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5" t="s">
        <v>3</v>
      </c>
      <c r="BI51" s="1"/>
      <c r="BJ51" s="1"/>
      <c r="BK51" s="1"/>
      <c r="BL51" s="1"/>
      <c r="BM51" s="1"/>
      <c r="BN51" s="1"/>
      <c r="BO51" s="1"/>
      <c r="BP51" s="5" t="s">
        <v>3</v>
      </c>
      <c r="BQ51" s="1"/>
      <c r="BR51" s="1"/>
      <c r="BS51" s="1"/>
      <c r="BT51" s="1"/>
      <c r="BU51" s="1"/>
      <c r="BV51" s="1"/>
      <c r="BW51" s="1"/>
      <c r="BX51" s="5" t="s">
        <v>3</v>
      </c>
      <c r="BY51" s="1"/>
      <c r="BZ51" s="1"/>
      <c r="CA51" s="1"/>
      <c r="CB51" s="1"/>
      <c r="CC51" s="1"/>
      <c r="CD51" s="1"/>
      <c r="CE51" s="1"/>
      <c r="CF51" s="5" t="s">
        <v>3</v>
      </c>
      <c r="CG51" s="1"/>
      <c r="CH51" s="1"/>
      <c r="CI51" s="1"/>
      <c r="CJ51" s="1"/>
      <c r="CK51" s="1"/>
      <c r="CL51" s="1"/>
      <c r="CM51" s="1"/>
      <c r="CN51" s="5" t="s">
        <v>3</v>
      </c>
      <c r="CO51" s="1"/>
      <c r="CP51" s="1"/>
      <c r="CQ51" s="1"/>
      <c r="CR51" s="1"/>
      <c r="CS51" s="1"/>
      <c r="CT51" s="1"/>
      <c r="CU51" s="1"/>
      <c r="CV51" s="5" t="s">
        <v>3</v>
      </c>
      <c r="CW51" s="1"/>
      <c r="CX51" s="1"/>
      <c r="CY51" s="1"/>
      <c r="CZ51" s="1"/>
      <c r="DA51" s="1"/>
      <c r="DB51" s="1"/>
      <c r="DC51" s="1"/>
      <c r="DD51" s="5" t="s">
        <v>3</v>
      </c>
      <c r="DE51" s="1"/>
      <c r="DF51" s="1"/>
      <c r="DG51" s="1"/>
      <c r="DH51" s="1"/>
      <c r="DI51" s="1"/>
      <c r="DJ51" s="1"/>
      <c r="DK51" s="1"/>
      <c r="DL51" s="5" t="s">
        <v>3</v>
      </c>
      <c r="DM51" s="1"/>
      <c r="DN51" s="1"/>
      <c r="DO51" s="1"/>
      <c r="DP51" s="1"/>
      <c r="DQ51" s="1"/>
      <c r="DR51" s="1"/>
      <c r="DS51" s="1"/>
      <c r="DT51" s="5" t="s">
        <v>3</v>
      </c>
      <c r="DU51" s="1"/>
      <c r="DV51" s="1"/>
      <c r="DW51" s="1"/>
      <c r="DX51" s="1"/>
      <c r="DY51" s="1"/>
      <c r="DZ51" s="1"/>
      <c r="EA51" s="1"/>
      <c r="EB51" s="5" t="s">
        <v>3</v>
      </c>
      <c r="EC51" s="1"/>
      <c r="ED51" s="1"/>
      <c r="EE51" s="1"/>
      <c r="EF51" s="1"/>
      <c r="EG51" s="1"/>
      <c r="EH51" s="1"/>
    </row>
    <row r="52" spans="2:138" ht="19.5" x14ac:dyDescent="0.3">
      <c r="B52" s="2" t="str">
        <f>"3pl/6kp:A3Z1S1:5"</f>
        <v>3pl/6kp:A3Z1S1:5</v>
      </c>
      <c r="C52" s="1"/>
      <c r="D52" s="1"/>
      <c r="E52" s="1"/>
      <c r="F52" s="1"/>
      <c r="G52" s="1"/>
      <c r="H52" s="1"/>
      <c r="I52" s="1"/>
      <c r="J52" s="1"/>
      <c r="K52" s="1"/>
      <c r="L52" s="5" t="s">
        <v>3</v>
      </c>
      <c r="M52" s="1"/>
      <c r="N52" s="1"/>
      <c r="O52" s="1"/>
      <c r="P52" s="1"/>
      <c r="Q52" s="1"/>
      <c r="R52" s="1"/>
      <c r="S52" s="1"/>
      <c r="T52" s="5" t="s">
        <v>3</v>
      </c>
      <c r="U52" s="1"/>
      <c r="V52" s="1"/>
      <c r="W52" s="1"/>
      <c r="X52" s="1"/>
      <c r="Y52" s="1"/>
      <c r="Z52" s="1"/>
      <c r="AA52" s="1"/>
      <c r="AB52" s="5" t="s">
        <v>3</v>
      </c>
      <c r="AC52" s="1"/>
      <c r="AD52" s="1"/>
      <c r="AE52" s="1"/>
      <c r="AF52" s="1"/>
      <c r="AG52" s="1"/>
      <c r="AH52" s="1"/>
      <c r="AI52" s="1"/>
      <c r="AJ52" s="5" t="s">
        <v>3</v>
      </c>
      <c r="AK52" s="1"/>
      <c r="AL52" s="1"/>
      <c r="AM52" s="1"/>
      <c r="AN52" s="1"/>
      <c r="AO52" s="1"/>
      <c r="AP52" s="1"/>
      <c r="AQ52" s="1"/>
      <c r="AR52" s="5" t="s">
        <v>3</v>
      </c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5" t="s">
        <v>3</v>
      </c>
      <c r="BI52" s="1"/>
      <c r="BJ52" s="1"/>
      <c r="BK52" s="1"/>
      <c r="BL52" s="1"/>
      <c r="BM52" s="1"/>
      <c r="BN52" s="1"/>
      <c r="BO52" s="1"/>
      <c r="BP52" s="5" t="s">
        <v>3</v>
      </c>
      <c r="BQ52" s="1"/>
      <c r="BR52" s="1"/>
      <c r="BS52" s="1"/>
      <c r="BT52" s="1"/>
      <c r="BU52" s="1"/>
      <c r="BV52" s="1"/>
      <c r="BW52" s="1"/>
      <c r="BX52" s="5" t="s">
        <v>3</v>
      </c>
      <c r="BY52" s="1"/>
      <c r="BZ52" s="1"/>
      <c r="CA52" s="1"/>
      <c r="CB52" s="1"/>
      <c r="CC52" s="1"/>
      <c r="CD52" s="1"/>
      <c r="CE52" s="1"/>
      <c r="CF52" s="5" t="s">
        <v>3</v>
      </c>
      <c r="CG52" s="1"/>
      <c r="CH52" s="1"/>
      <c r="CI52" s="1"/>
      <c r="CJ52" s="1"/>
      <c r="CK52" s="1"/>
      <c r="CL52" s="1"/>
      <c r="CM52" s="1"/>
      <c r="CN52" s="5" t="s">
        <v>3</v>
      </c>
      <c r="CO52" s="1"/>
      <c r="CP52" s="1"/>
      <c r="CQ52" s="1"/>
      <c r="CR52" s="1"/>
      <c r="CS52" s="1"/>
      <c r="CT52" s="1"/>
      <c r="CU52" s="1"/>
      <c r="CV52" s="5" t="s">
        <v>3</v>
      </c>
      <c r="CW52" s="1"/>
      <c r="CX52" s="1"/>
      <c r="CY52" s="1"/>
      <c r="CZ52" s="1"/>
      <c r="DA52" s="1"/>
      <c r="DB52" s="1"/>
      <c r="DC52" s="1"/>
      <c r="DD52" s="5" t="s">
        <v>3</v>
      </c>
      <c r="DE52" s="1"/>
      <c r="DF52" s="1"/>
      <c r="DG52" s="1"/>
      <c r="DH52" s="1"/>
      <c r="DI52" s="1"/>
      <c r="DJ52" s="1"/>
      <c r="DK52" s="1"/>
      <c r="DL52" s="5" t="s">
        <v>3</v>
      </c>
      <c r="DM52" s="1"/>
      <c r="DN52" s="1"/>
      <c r="DO52" s="1"/>
      <c r="DP52" s="1"/>
      <c r="DQ52" s="1"/>
      <c r="DR52" s="1"/>
      <c r="DS52" s="1"/>
      <c r="DT52" s="5" t="s">
        <v>3</v>
      </c>
      <c r="DU52" s="1"/>
      <c r="DV52" s="1"/>
      <c r="DW52" s="1"/>
      <c r="DX52" s="1"/>
      <c r="DY52" s="1"/>
      <c r="DZ52" s="1"/>
      <c r="EA52" s="1"/>
      <c r="EB52" s="5" t="s">
        <v>3</v>
      </c>
      <c r="EC52" s="1"/>
      <c r="ED52" s="1"/>
      <c r="EE52" s="1"/>
      <c r="EF52" s="1"/>
      <c r="EG52" s="1"/>
      <c r="EH52" s="1"/>
    </row>
    <row r="53" spans="2:138" ht="19.5" x14ac:dyDescent="0.3">
      <c r="B53" s="2" t="str">
        <f>"3pl/7kp:E3A1S4:5"</f>
        <v>3pl/7kp:E3A1S4:5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5" t="s">
        <v>3</v>
      </c>
      <c r="N53" s="1"/>
      <c r="O53" s="1"/>
      <c r="P53" s="1"/>
      <c r="Q53" s="1"/>
      <c r="R53" s="1"/>
      <c r="S53" s="1"/>
      <c r="T53" s="1"/>
      <c r="U53" s="5" t="s">
        <v>3</v>
      </c>
      <c r="V53" s="1"/>
      <c r="W53" s="1"/>
      <c r="X53" s="1"/>
      <c r="Y53" s="1"/>
      <c r="Z53" s="1"/>
      <c r="AA53" s="1"/>
      <c r="AB53" s="1"/>
      <c r="AC53" s="5" t="s">
        <v>3</v>
      </c>
      <c r="AD53" s="1"/>
      <c r="AE53" s="1"/>
      <c r="AF53" s="1"/>
      <c r="AG53" s="1"/>
      <c r="AH53" s="1"/>
      <c r="AI53" s="1"/>
      <c r="AJ53" s="1"/>
      <c r="AK53" s="5" t="s">
        <v>3</v>
      </c>
      <c r="AL53" s="1"/>
      <c r="AM53" s="1"/>
      <c r="AN53" s="1"/>
      <c r="AO53" s="1"/>
      <c r="AP53" s="1"/>
      <c r="AQ53" s="1"/>
      <c r="AR53" s="1"/>
      <c r="AS53" s="5" t="s">
        <v>3</v>
      </c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3" t="s">
        <v>1</v>
      </c>
      <c r="BH53" s="3" t="s">
        <v>1</v>
      </c>
      <c r="BI53" s="5" t="s">
        <v>3</v>
      </c>
      <c r="BJ53" s="1"/>
      <c r="BK53" s="1"/>
      <c r="BL53" s="1"/>
      <c r="BM53" s="1"/>
      <c r="BN53" s="1"/>
      <c r="BO53" s="1"/>
      <c r="BP53" s="1"/>
      <c r="BQ53" s="5" t="s">
        <v>3</v>
      </c>
      <c r="BR53" s="1"/>
      <c r="BS53" s="1"/>
      <c r="BT53" s="1"/>
      <c r="BU53" s="1"/>
      <c r="BV53" s="1"/>
      <c r="BW53" s="3" t="s">
        <v>1</v>
      </c>
      <c r="BX53" s="3" t="s">
        <v>1</v>
      </c>
      <c r="BY53" s="5" t="s">
        <v>3</v>
      </c>
      <c r="BZ53" s="1"/>
      <c r="CA53" s="1"/>
      <c r="CB53" s="1"/>
      <c r="CC53" s="1"/>
      <c r="CD53" s="1"/>
      <c r="CE53" s="1"/>
      <c r="CF53" s="1"/>
      <c r="CG53" s="5" t="s">
        <v>3</v>
      </c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</row>
    <row r="54" spans="2:138" ht="19.5" x14ac:dyDescent="0.3">
      <c r="B54" s="2" t="str">
        <f>"3pl/7kp:E3P1S4:9"</f>
        <v>3pl/7kp:E3P1S4:9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5" t="s">
        <v>3</v>
      </c>
      <c r="N54" s="1"/>
      <c r="O54" s="1"/>
      <c r="P54" s="1"/>
      <c r="Q54" s="1"/>
      <c r="R54" s="1"/>
      <c r="S54" s="1"/>
      <c r="T54" s="1"/>
      <c r="U54" s="5" t="s">
        <v>3</v>
      </c>
      <c r="V54" s="1"/>
      <c r="W54" s="1"/>
      <c r="X54" s="1"/>
      <c r="Y54" s="1"/>
      <c r="Z54" s="1"/>
      <c r="AA54" s="1"/>
      <c r="AB54" s="1"/>
      <c r="AC54" s="5" t="s">
        <v>3</v>
      </c>
      <c r="AD54" s="1"/>
      <c r="AE54" s="1"/>
      <c r="AF54" s="1"/>
      <c r="AG54" s="1"/>
      <c r="AH54" s="1"/>
      <c r="AI54" s="1"/>
      <c r="AJ54" s="1"/>
      <c r="AK54" s="5" t="s">
        <v>3</v>
      </c>
      <c r="AL54" s="1"/>
      <c r="AM54" s="1"/>
      <c r="AN54" s="1"/>
      <c r="AO54" s="1"/>
      <c r="AP54" s="1"/>
      <c r="AQ54" s="1"/>
      <c r="AR54" s="1"/>
      <c r="AS54" s="5" t="s">
        <v>3</v>
      </c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3" t="s">
        <v>1</v>
      </c>
      <c r="BH54" s="3" t="s">
        <v>1</v>
      </c>
      <c r="BI54" s="5" t="s">
        <v>3</v>
      </c>
      <c r="BJ54" s="1"/>
      <c r="BK54" s="1"/>
      <c r="BL54" s="1"/>
      <c r="BM54" s="1"/>
      <c r="BN54" s="1"/>
      <c r="BO54" s="1"/>
      <c r="BP54" s="1"/>
      <c r="BQ54" s="5" t="s">
        <v>3</v>
      </c>
      <c r="BR54" s="1"/>
      <c r="BS54" s="1"/>
      <c r="BT54" s="1"/>
      <c r="BU54" s="1"/>
      <c r="BV54" s="1"/>
      <c r="BW54" s="3" t="s">
        <v>1</v>
      </c>
      <c r="BX54" s="3" t="s">
        <v>1</v>
      </c>
      <c r="BY54" s="5" t="s">
        <v>3</v>
      </c>
      <c r="BZ54" s="1"/>
      <c r="CA54" s="1"/>
      <c r="CB54" s="1"/>
      <c r="CC54" s="1"/>
      <c r="CD54" s="1"/>
      <c r="CE54" s="1"/>
      <c r="CF54" s="1"/>
      <c r="CG54" s="5" t="s">
        <v>3</v>
      </c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</row>
    <row r="55" spans="2:138" ht="19.5" x14ac:dyDescent="0.3">
      <c r="B55" s="2" t="str">
        <f>"3pl/7kp:I3A1S4:4"</f>
        <v>3pl/7kp:I3A1S4:4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5" t="s">
        <v>3</v>
      </c>
      <c r="N55" s="1"/>
      <c r="O55" s="1"/>
      <c r="P55" s="1"/>
      <c r="Q55" s="1"/>
      <c r="R55" s="1"/>
      <c r="S55" s="1"/>
      <c r="T55" s="1"/>
      <c r="U55" s="5" t="s">
        <v>3</v>
      </c>
      <c r="V55" s="1"/>
      <c r="W55" s="1"/>
      <c r="X55" s="1"/>
      <c r="Y55" s="1"/>
      <c r="Z55" s="1"/>
      <c r="AA55" s="1"/>
      <c r="AB55" s="1"/>
      <c r="AC55" s="5" t="s">
        <v>3</v>
      </c>
      <c r="AD55" s="1"/>
      <c r="AE55" s="1"/>
      <c r="AF55" s="1"/>
      <c r="AG55" s="1"/>
      <c r="AH55" s="1"/>
      <c r="AI55" s="1"/>
      <c r="AJ55" s="1"/>
      <c r="AK55" s="5" t="s">
        <v>3</v>
      </c>
      <c r="AL55" s="1"/>
      <c r="AM55" s="1"/>
      <c r="AN55" s="1"/>
      <c r="AO55" s="1"/>
      <c r="AP55" s="1"/>
      <c r="AQ55" s="1"/>
      <c r="AR55" s="1"/>
      <c r="AS55" s="5" t="s">
        <v>3</v>
      </c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3" t="s">
        <v>1</v>
      </c>
      <c r="BH55" s="3" t="s">
        <v>1</v>
      </c>
      <c r="BI55" s="5" t="s">
        <v>3</v>
      </c>
      <c r="BJ55" s="1"/>
      <c r="BK55" s="1"/>
      <c r="BL55" s="1"/>
      <c r="BM55" s="1"/>
      <c r="BN55" s="1"/>
      <c r="BO55" s="1"/>
      <c r="BP55" s="1"/>
      <c r="BQ55" s="5" t="s">
        <v>3</v>
      </c>
      <c r="BR55" s="1"/>
      <c r="BS55" s="1"/>
      <c r="BT55" s="1"/>
      <c r="BU55" s="1"/>
      <c r="BV55" s="1"/>
      <c r="BW55" s="3" t="s">
        <v>1</v>
      </c>
      <c r="BX55" s="3" t="s">
        <v>1</v>
      </c>
      <c r="BY55" s="5" t="s">
        <v>3</v>
      </c>
      <c r="BZ55" s="1"/>
      <c r="CA55" s="1"/>
      <c r="CB55" s="1"/>
      <c r="CC55" s="1"/>
      <c r="CD55" s="1"/>
      <c r="CE55" s="1"/>
      <c r="CF55" s="1"/>
      <c r="CG55" s="5" t="s">
        <v>3</v>
      </c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</row>
    <row r="56" spans="2:138" ht="19.5" x14ac:dyDescent="0.3">
      <c r="B56" s="2" t="str">
        <f>"3pl/7kp:I3D1S4:5"</f>
        <v>3pl/7kp:I3D1S4:5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5" t="s">
        <v>3</v>
      </c>
      <c r="N56" s="1"/>
      <c r="O56" s="1"/>
      <c r="P56" s="1"/>
      <c r="Q56" s="1"/>
      <c r="R56" s="1"/>
      <c r="S56" s="1"/>
      <c r="T56" s="1"/>
      <c r="U56" s="5" t="s">
        <v>3</v>
      </c>
      <c r="V56" s="1"/>
      <c r="W56" s="1"/>
      <c r="X56" s="1"/>
      <c r="Y56" s="1"/>
      <c r="Z56" s="1"/>
      <c r="AA56" s="1"/>
      <c r="AB56" s="1"/>
      <c r="AC56" s="5" t="s">
        <v>3</v>
      </c>
      <c r="AD56" s="1"/>
      <c r="AE56" s="1"/>
      <c r="AF56" s="1"/>
      <c r="AG56" s="1"/>
      <c r="AH56" s="1"/>
      <c r="AI56" s="1"/>
      <c r="AJ56" s="1"/>
      <c r="AK56" s="5" t="s">
        <v>3</v>
      </c>
      <c r="AL56" s="1"/>
      <c r="AM56" s="1"/>
      <c r="AN56" s="1"/>
      <c r="AO56" s="1"/>
      <c r="AP56" s="1"/>
      <c r="AQ56" s="1"/>
      <c r="AR56" s="1"/>
      <c r="AS56" s="5" t="s">
        <v>3</v>
      </c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3" t="s">
        <v>1</v>
      </c>
      <c r="BH56" s="3" t="s">
        <v>1</v>
      </c>
      <c r="BI56" s="5" t="s">
        <v>3</v>
      </c>
      <c r="BJ56" s="1"/>
      <c r="BK56" s="1"/>
      <c r="BL56" s="1"/>
      <c r="BM56" s="1"/>
      <c r="BN56" s="1"/>
      <c r="BO56" s="1"/>
      <c r="BP56" s="1"/>
      <c r="BQ56" s="5" t="s">
        <v>3</v>
      </c>
      <c r="BR56" s="1"/>
      <c r="BS56" s="1"/>
      <c r="BT56" s="1"/>
      <c r="BU56" s="1"/>
      <c r="BV56" s="1"/>
      <c r="BW56" s="3" t="s">
        <v>1</v>
      </c>
      <c r="BX56" s="3" t="s">
        <v>1</v>
      </c>
      <c r="BY56" s="5" t="s">
        <v>3</v>
      </c>
      <c r="BZ56" s="1"/>
      <c r="CA56" s="1"/>
      <c r="CB56" s="1"/>
      <c r="CC56" s="1"/>
      <c r="CD56" s="1"/>
      <c r="CE56" s="1"/>
      <c r="CF56" s="1"/>
      <c r="CG56" s="5" t="s">
        <v>3</v>
      </c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</row>
    <row r="57" spans="2:138" ht="19.5" x14ac:dyDescent="0.3">
      <c r="B57" s="2" t="str">
        <f>"4pl/1kp:T4L1S4:21"</f>
        <v>4pl/1kp:T4L1S4:21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2" t="s">
        <v>10</v>
      </c>
      <c r="BL57" s="1"/>
      <c r="BM57" s="1"/>
      <c r="BN57" s="1"/>
      <c r="BO57" s="1"/>
      <c r="BP57" s="1"/>
      <c r="BQ57" s="1"/>
      <c r="BR57" s="1"/>
      <c r="BS57" s="12" t="s">
        <v>10</v>
      </c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</row>
    <row r="58" spans="2:138" ht="19.5" x14ac:dyDescent="0.3">
      <c r="B58" s="2" t="str">
        <f>"4pl/1kp:T4L2S4:8"</f>
        <v>4pl/1kp:T4L2S4:8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</row>
    <row r="59" spans="2:138" ht="19.5" x14ac:dyDescent="0.3">
      <c r="B59" s="2" t="str">
        <f>"4pl/2kp:B4I1S1:6"</f>
        <v>4pl/2kp:B4I1S1:6</v>
      </c>
      <c r="C59" s="1"/>
      <c r="D59" s="1"/>
      <c r="E59" s="1"/>
      <c r="F59" s="1"/>
      <c r="G59" s="1"/>
      <c r="H59" s="1"/>
      <c r="I59" s="1"/>
      <c r="J59" s="1"/>
      <c r="K59" s="5" t="s">
        <v>3</v>
      </c>
      <c r="L59" s="7" t="s">
        <v>5</v>
      </c>
      <c r="M59" s="3" t="s">
        <v>1</v>
      </c>
      <c r="N59" s="3" t="s">
        <v>1</v>
      </c>
      <c r="O59" s="1"/>
      <c r="P59" s="1"/>
      <c r="Q59" s="1"/>
      <c r="R59" s="1"/>
      <c r="S59" s="5" t="s">
        <v>3</v>
      </c>
      <c r="T59" s="4" t="s">
        <v>2</v>
      </c>
      <c r="U59" s="8" t="s">
        <v>6</v>
      </c>
      <c r="V59" s="7" t="s">
        <v>5</v>
      </c>
      <c r="W59" s="1"/>
      <c r="X59" s="1"/>
      <c r="Y59" s="1"/>
      <c r="Z59" s="1"/>
      <c r="AA59" s="5" t="s">
        <v>3</v>
      </c>
      <c r="AB59" s="6" t="s">
        <v>4</v>
      </c>
      <c r="AC59" s="1"/>
      <c r="AD59" s="7" t="s">
        <v>5</v>
      </c>
      <c r="AE59" s="1"/>
      <c r="AF59" s="1"/>
      <c r="AG59" s="1"/>
      <c r="AH59" s="1"/>
      <c r="AI59" s="5" t="s">
        <v>3</v>
      </c>
      <c r="AJ59" s="4" t="s">
        <v>2</v>
      </c>
      <c r="AK59" s="1"/>
      <c r="AL59" s="8" t="s">
        <v>6</v>
      </c>
      <c r="AM59" s="1"/>
      <c r="AN59" s="1"/>
      <c r="AO59" s="1"/>
      <c r="AP59" s="1"/>
      <c r="AQ59" s="5" t="s">
        <v>3</v>
      </c>
      <c r="AR59" s="1"/>
      <c r="AS59" s="6" t="s">
        <v>4</v>
      </c>
      <c r="AT59" s="4" t="s">
        <v>2</v>
      </c>
      <c r="AU59" s="3" t="s">
        <v>1</v>
      </c>
      <c r="AV59" s="3" t="s">
        <v>1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5" t="s">
        <v>3</v>
      </c>
      <c r="BH59" s="7" t="s">
        <v>5</v>
      </c>
      <c r="BI59" s="3" t="s">
        <v>1</v>
      </c>
      <c r="BJ59" s="3" t="s">
        <v>1</v>
      </c>
      <c r="BK59" s="1"/>
      <c r="BL59" s="1"/>
      <c r="BM59" s="1"/>
      <c r="BN59" s="1"/>
      <c r="BO59" s="5" t="s">
        <v>3</v>
      </c>
      <c r="BP59" s="7" t="s">
        <v>5</v>
      </c>
      <c r="BQ59" s="6" t="s">
        <v>4</v>
      </c>
      <c r="BR59" s="8" t="s">
        <v>6</v>
      </c>
      <c r="BS59" s="1"/>
      <c r="BT59" s="1"/>
      <c r="BU59" s="1"/>
      <c r="BV59" s="1"/>
      <c r="BW59" s="5" t="s">
        <v>3</v>
      </c>
      <c r="BX59" s="4" t="s">
        <v>2</v>
      </c>
      <c r="BY59" s="8" t="s">
        <v>6</v>
      </c>
      <c r="BZ59" s="1"/>
      <c r="CA59" s="1"/>
      <c r="CB59" s="1"/>
      <c r="CC59" s="1"/>
      <c r="CD59" s="1"/>
      <c r="CE59" s="5" t="s">
        <v>3</v>
      </c>
      <c r="CF59" s="4" t="s">
        <v>2</v>
      </c>
      <c r="CG59" s="6" t="s">
        <v>4</v>
      </c>
      <c r="CH59" s="7" t="s">
        <v>5</v>
      </c>
      <c r="CI59" s="1"/>
      <c r="CJ59" s="1"/>
      <c r="CK59" s="1"/>
      <c r="CL59" s="1"/>
      <c r="CM59" s="5" t="s">
        <v>3</v>
      </c>
      <c r="CN59" s="4" t="s">
        <v>2</v>
      </c>
      <c r="CO59" s="7" t="s">
        <v>5</v>
      </c>
      <c r="CP59" s="8" t="s">
        <v>6</v>
      </c>
      <c r="CQ59" s="1"/>
      <c r="CR59" s="1"/>
      <c r="CS59" s="1"/>
      <c r="CT59" s="1"/>
      <c r="CU59" s="5" t="s">
        <v>3</v>
      </c>
      <c r="CV59" s="7" t="s">
        <v>5</v>
      </c>
      <c r="CW59" s="8" t="s">
        <v>6</v>
      </c>
      <c r="CX59" s="6" t="s">
        <v>4</v>
      </c>
      <c r="CY59" s="1"/>
      <c r="CZ59" s="1"/>
      <c r="DA59" s="1"/>
      <c r="DB59" s="1"/>
      <c r="DC59" s="5" t="s">
        <v>3</v>
      </c>
      <c r="DD59" s="8" t="s">
        <v>6</v>
      </c>
      <c r="DE59" s="1"/>
      <c r="DF59" s="1"/>
      <c r="DG59" s="1"/>
      <c r="DH59" s="1"/>
      <c r="DI59" s="1"/>
      <c r="DJ59" s="1"/>
      <c r="DK59" s="5" t="s">
        <v>3</v>
      </c>
      <c r="DL59" s="8" t="s">
        <v>6</v>
      </c>
      <c r="DM59" s="3" t="s">
        <v>1</v>
      </c>
      <c r="DN59" s="3" t="s">
        <v>1</v>
      </c>
      <c r="DO59" s="1"/>
      <c r="DP59" s="1"/>
      <c r="DQ59" s="1"/>
      <c r="DR59" s="1"/>
      <c r="DS59" s="5" t="s">
        <v>3</v>
      </c>
      <c r="DT59" s="4" t="s">
        <v>2</v>
      </c>
      <c r="DU59" s="1"/>
      <c r="DV59" s="1"/>
      <c r="DW59" s="1"/>
      <c r="DX59" s="1"/>
      <c r="DY59" s="1"/>
      <c r="DZ59" s="1"/>
      <c r="EA59" s="5" t="s">
        <v>3</v>
      </c>
      <c r="EB59" s="1"/>
      <c r="EC59" s="1"/>
      <c r="ED59" s="1"/>
      <c r="EE59" s="1"/>
      <c r="EF59" s="1"/>
      <c r="EG59" s="3" t="s">
        <v>1</v>
      </c>
      <c r="EH59" s="29" t="s">
        <v>1</v>
      </c>
    </row>
    <row r="60" spans="2:138" ht="19.5" x14ac:dyDescent="0.3">
      <c r="B60" s="2" t="str">
        <f>"4pl/2kp:G4M1S1:6"</f>
        <v>4pl/2kp:G4M1S1:6</v>
      </c>
      <c r="C60" s="1"/>
      <c r="D60" s="1"/>
      <c r="E60" s="1"/>
      <c r="F60" s="1"/>
      <c r="G60" s="1"/>
      <c r="H60" s="1"/>
      <c r="I60" s="1"/>
      <c r="J60" s="1"/>
      <c r="K60" s="5" t="s">
        <v>3</v>
      </c>
      <c r="L60" s="7" t="s">
        <v>5</v>
      </c>
      <c r="M60" s="3" t="s">
        <v>1</v>
      </c>
      <c r="N60" s="3" t="s">
        <v>1</v>
      </c>
      <c r="O60" s="1"/>
      <c r="P60" s="1"/>
      <c r="Q60" s="1"/>
      <c r="R60" s="1"/>
      <c r="S60" s="5" t="s">
        <v>3</v>
      </c>
      <c r="T60" s="4" t="s">
        <v>2</v>
      </c>
      <c r="U60" s="8" t="s">
        <v>6</v>
      </c>
      <c r="V60" s="7" t="s">
        <v>5</v>
      </c>
      <c r="W60" s="1"/>
      <c r="X60" s="1"/>
      <c r="Y60" s="1"/>
      <c r="Z60" s="1"/>
      <c r="AA60" s="5" t="s">
        <v>3</v>
      </c>
      <c r="AB60" s="6" t="s">
        <v>4</v>
      </c>
      <c r="AC60" s="1"/>
      <c r="AD60" s="7" t="s">
        <v>5</v>
      </c>
      <c r="AE60" s="1"/>
      <c r="AF60" s="1"/>
      <c r="AG60" s="1"/>
      <c r="AH60" s="1"/>
      <c r="AI60" s="5" t="s">
        <v>3</v>
      </c>
      <c r="AJ60" s="4" t="s">
        <v>2</v>
      </c>
      <c r="AK60" s="1"/>
      <c r="AL60" s="8" t="s">
        <v>6</v>
      </c>
      <c r="AM60" s="1"/>
      <c r="AN60" s="1"/>
      <c r="AO60" s="1"/>
      <c r="AP60" s="1"/>
      <c r="AQ60" s="5" t="s">
        <v>3</v>
      </c>
      <c r="AR60" s="1"/>
      <c r="AS60" s="6" t="s">
        <v>4</v>
      </c>
      <c r="AT60" s="4" t="s">
        <v>2</v>
      </c>
      <c r="AU60" s="3" t="s">
        <v>1</v>
      </c>
      <c r="AV60" s="3" t="s">
        <v>1</v>
      </c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5" t="s">
        <v>3</v>
      </c>
      <c r="BH60" s="7" t="s">
        <v>5</v>
      </c>
      <c r="BI60" s="3" t="s">
        <v>1</v>
      </c>
      <c r="BJ60" s="3" t="s">
        <v>1</v>
      </c>
      <c r="BK60" s="1"/>
      <c r="BL60" s="1"/>
      <c r="BM60" s="1"/>
      <c r="BN60" s="1"/>
      <c r="BO60" s="5" t="s">
        <v>3</v>
      </c>
      <c r="BP60" s="7" t="s">
        <v>5</v>
      </c>
      <c r="BQ60" s="6" t="s">
        <v>4</v>
      </c>
      <c r="BR60" s="8" t="s">
        <v>6</v>
      </c>
      <c r="BS60" s="1"/>
      <c r="BT60" s="1"/>
      <c r="BU60" s="1"/>
      <c r="BV60" s="1"/>
      <c r="BW60" s="5" t="s">
        <v>3</v>
      </c>
      <c r="BX60" s="4" t="s">
        <v>2</v>
      </c>
      <c r="BY60" s="8" t="s">
        <v>6</v>
      </c>
      <c r="BZ60" s="1"/>
      <c r="CA60" s="1"/>
      <c r="CB60" s="1"/>
      <c r="CC60" s="1"/>
      <c r="CD60" s="1"/>
      <c r="CE60" s="5" t="s">
        <v>3</v>
      </c>
      <c r="CF60" s="4" t="s">
        <v>2</v>
      </c>
      <c r="CG60" s="6" t="s">
        <v>4</v>
      </c>
      <c r="CH60" s="7" t="s">
        <v>5</v>
      </c>
      <c r="CI60" s="1"/>
      <c r="CJ60" s="1"/>
      <c r="CK60" s="1"/>
      <c r="CL60" s="1"/>
      <c r="CM60" s="5" t="s">
        <v>3</v>
      </c>
      <c r="CN60" s="4" t="s">
        <v>2</v>
      </c>
      <c r="CO60" s="7" t="s">
        <v>5</v>
      </c>
      <c r="CP60" s="8" t="s">
        <v>6</v>
      </c>
      <c r="CQ60" s="1"/>
      <c r="CR60" s="1"/>
      <c r="CS60" s="1"/>
      <c r="CT60" s="1"/>
      <c r="CU60" s="5" t="s">
        <v>3</v>
      </c>
      <c r="CV60" s="7" t="s">
        <v>5</v>
      </c>
      <c r="CW60" s="8" t="s">
        <v>6</v>
      </c>
      <c r="CX60" s="6" t="s">
        <v>4</v>
      </c>
      <c r="CY60" s="1"/>
      <c r="CZ60" s="1"/>
      <c r="DA60" s="1"/>
      <c r="DB60" s="1"/>
      <c r="DC60" s="5" t="s">
        <v>3</v>
      </c>
      <c r="DD60" s="8" t="s">
        <v>6</v>
      </c>
      <c r="DE60" s="1"/>
      <c r="DF60" s="1"/>
      <c r="DG60" s="1"/>
      <c r="DH60" s="1"/>
      <c r="DI60" s="1"/>
      <c r="DJ60" s="1"/>
      <c r="DK60" s="5" t="s">
        <v>3</v>
      </c>
      <c r="DL60" s="8" t="s">
        <v>6</v>
      </c>
      <c r="DM60" s="3" t="s">
        <v>1</v>
      </c>
      <c r="DN60" s="3" t="s">
        <v>1</v>
      </c>
      <c r="DO60" s="1"/>
      <c r="DP60" s="1"/>
      <c r="DQ60" s="1"/>
      <c r="DR60" s="1"/>
      <c r="DS60" s="5" t="s">
        <v>3</v>
      </c>
      <c r="DT60" s="4" t="s">
        <v>2</v>
      </c>
      <c r="DU60" s="1"/>
      <c r="DV60" s="1"/>
      <c r="DW60" s="1"/>
      <c r="DX60" s="1"/>
      <c r="DY60" s="1"/>
      <c r="DZ60" s="1"/>
      <c r="EA60" s="5" t="s">
        <v>3</v>
      </c>
      <c r="EB60" s="1"/>
      <c r="EC60" s="1"/>
      <c r="ED60" s="1"/>
      <c r="EE60" s="1"/>
      <c r="EF60" s="1"/>
      <c r="EG60" s="3" t="s">
        <v>1</v>
      </c>
      <c r="EH60" s="29" t="s">
        <v>1</v>
      </c>
    </row>
    <row r="61" spans="2:138" ht="19.5" x14ac:dyDescent="0.3">
      <c r="B61" s="2" t="str">
        <f>"4pl/2kp:G4P1S1:6"</f>
        <v>4pl/2kp:G4P1S1:6</v>
      </c>
      <c r="C61" s="1"/>
      <c r="D61" s="1"/>
      <c r="E61" s="1"/>
      <c r="F61" s="1"/>
      <c r="G61" s="1"/>
      <c r="H61" s="1"/>
      <c r="I61" s="1"/>
      <c r="J61" s="1"/>
      <c r="K61" s="5" t="s">
        <v>3</v>
      </c>
      <c r="L61" s="7" t="s">
        <v>5</v>
      </c>
      <c r="M61" s="3" t="s">
        <v>1</v>
      </c>
      <c r="N61" s="3" t="s">
        <v>1</v>
      </c>
      <c r="O61" s="1"/>
      <c r="P61" s="1"/>
      <c r="Q61" s="1"/>
      <c r="R61" s="1"/>
      <c r="S61" s="5" t="s">
        <v>3</v>
      </c>
      <c r="T61" s="4" t="s">
        <v>2</v>
      </c>
      <c r="U61" s="8" t="s">
        <v>6</v>
      </c>
      <c r="V61" s="7" t="s">
        <v>5</v>
      </c>
      <c r="W61" s="1"/>
      <c r="X61" s="1"/>
      <c r="Y61" s="1"/>
      <c r="Z61" s="1"/>
      <c r="AA61" s="5" t="s">
        <v>3</v>
      </c>
      <c r="AB61" s="6" t="s">
        <v>4</v>
      </c>
      <c r="AC61" s="1"/>
      <c r="AD61" s="7" t="s">
        <v>5</v>
      </c>
      <c r="AE61" s="1"/>
      <c r="AF61" s="1"/>
      <c r="AG61" s="1"/>
      <c r="AH61" s="1"/>
      <c r="AI61" s="5" t="s">
        <v>3</v>
      </c>
      <c r="AJ61" s="4" t="s">
        <v>2</v>
      </c>
      <c r="AK61" s="1"/>
      <c r="AL61" s="8" t="s">
        <v>6</v>
      </c>
      <c r="AM61" s="1"/>
      <c r="AN61" s="1"/>
      <c r="AO61" s="1"/>
      <c r="AP61" s="1"/>
      <c r="AQ61" s="5" t="s">
        <v>3</v>
      </c>
      <c r="AR61" s="1"/>
      <c r="AS61" s="6" t="s">
        <v>4</v>
      </c>
      <c r="AT61" s="4" t="s">
        <v>2</v>
      </c>
      <c r="AU61" s="3" t="s">
        <v>1</v>
      </c>
      <c r="AV61" s="3" t="s">
        <v>1</v>
      </c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5" t="s">
        <v>3</v>
      </c>
      <c r="BH61" s="7" t="s">
        <v>5</v>
      </c>
      <c r="BI61" s="3" t="s">
        <v>1</v>
      </c>
      <c r="BJ61" s="3" t="s">
        <v>1</v>
      </c>
      <c r="BK61" s="1"/>
      <c r="BL61" s="1"/>
      <c r="BM61" s="1"/>
      <c r="BN61" s="1"/>
      <c r="BO61" s="5" t="s">
        <v>3</v>
      </c>
      <c r="BP61" s="7" t="s">
        <v>5</v>
      </c>
      <c r="BQ61" s="6" t="s">
        <v>4</v>
      </c>
      <c r="BR61" s="8" t="s">
        <v>6</v>
      </c>
      <c r="BS61" s="1"/>
      <c r="BT61" s="1"/>
      <c r="BU61" s="1"/>
      <c r="BV61" s="1"/>
      <c r="BW61" s="5" t="s">
        <v>3</v>
      </c>
      <c r="BX61" s="4" t="s">
        <v>2</v>
      </c>
      <c r="BY61" s="8" t="s">
        <v>6</v>
      </c>
      <c r="BZ61" s="1"/>
      <c r="CA61" s="1"/>
      <c r="CB61" s="1"/>
      <c r="CC61" s="1"/>
      <c r="CD61" s="1"/>
      <c r="CE61" s="5" t="s">
        <v>3</v>
      </c>
      <c r="CF61" s="4" t="s">
        <v>2</v>
      </c>
      <c r="CG61" s="6" t="s">
        <v>4</v>
      </c>
      <c r="CH61" s="7" t="s">
        <v>5</v>
      </c>
      <c r="CI61" s="1"/>
      <c r="CJ61" s="1"/>
      <c r="CK61" s="1"/>
      <c r="CL61" s="1"/>
      <c r="CM61" s="5" t="s">
        <v>3</v>
      </c>
      <c r="CN61" s="4" t="s">
        <v>2</v>
      </c>
      <c r="CO61" s="7" t="s">
        <v>5</v>
      </c>
      <c r="CP61" s="8" t="s">
        <v>6</v>
      </c>
      <c r="CQ61" s="1"/>
      <c r="CR61" s="1"/>
      <c r="CS61" s="1"/>
      <c r="CT61" s="1"/>
      <c r="CU61" s="5" t="s">
        <v>3</v>
      </c>
      <c r="CV61" s="7" t="s">
        <v>5</v>
      </c>
      <c r="CW61" s="8" t="s">
        <v>6</v>
      </c>
      <c r="CX61" s="6" t="s">
        <v>4</v>
      </c>
      <c r="CY61" s="1"/>
      <c r="CZ61" s="1"/>
      <c r="DA61" s="1"/>
      <c r="DB61" s="1"/>
      <c r="DC61" s="5" t="s">
        <v>3</v>
      </c>
      <c r="DD61" s="8" t="s">
        <v>6</v>
      </c>
      <c r="DE61" s="1"/>
      <c r="DF61" s="1"/>
      <c r="DG61" s="1"/>
      <c r="DH61" s="1"/>
      <c r="DI61" s="1"/>
      <c r="DJ61" s="1"/>
      <c r="DK61" s="5" t="s">
        <v>3</v>
      </c>
      <c r="DL61" s="8" t="s">
        <v>6</v>
      </c>
      <c r="DM61" s="3" t="s">
        <v>1</v>
      </c>
      <c r="DN61" s="3" t="s">
        <v>1</v>
      </c>
      <c r="DO61" s="1"/>
      <c r="DP61" s="1"/>
      <c r="DQ61" s="1"/>
      <c r="DR61" s="1"/>
      <c r="DS61" s="5" t="s">
        <v>3</v>
      </c>
      <c r="DT61" s="4" t="s">
        <v>2</v>
      </c>
      <c r="DU61" s="1"/>
      <c r="DV61" s="1"/>
      <c r="DW61" s="1"/>
      <c r="DX61" s="1"/>
      <c r="DY61" s="1"/>
      <c r="DZ61" s="1"/>
      <c r="EA61" s="5" t="s">
        <v>3</v>
      </c>
      <c r="EB61" s="1"/>
      <c r="EC61" s="1"/>
      <c r="ED61" s="1"/>
      <c r="EE61" s="1"/>
      <c r="EF61" s="1"/>
      <c r="EG61" s="3" t="s">
        <v>1</v>
      </c>
      <c r="EH61" s="29" t="s">
        <v>1</v>
      </c>
    </row>
    <row r="62" spans="2:138" ht="19.5" x14ac:dyDescent="0.3">
      <c r="B62" s="2" t="str">
        <f>"4pl/2kp:G4R1S1:15"</f>
        <v>4pl/2kp:G4R1S1:15</v>
      </c>
      <c r="C62" s="1"/>
      <c r="D62" s="1"/>
      <c r="E62" s="1"/>
      <c r="F62" s="1"/>
      <c r="G62" s="1"/>
      <c r="H62" s="1"/>
      <c r="I62" s="1"/>
      <c r="J62" s="1"/>
      <c r="K62" s="5" t="s">
        <v>3</v>
      </c>
      <c r="L62" s="7" t="s">
        <v>5</v>
      </c>
      <c r="M62" s="3" t="s">
        <v>1</v>
      </c>
      <c r="N62" s="3" t="s">
        <v>1</v>
      </c>
      <c r="O62" s="1"/>
      <c r="P62" s="1"/>
      <c r="Q62" s="1"/>
      <c r="R62" s="1"/>
      <c r="S62" s="5" t="s">
        <v>3</v>
      </c>
      <c r="T62" s="4" t="s">
        <v>2</v>
      </c>
      <c r="U62" s="8" t="s">
        <v>6</v>
      </c>
      <c r="V62" s="7" t="s">
        <v>5</v>
      </c>
      <c r="W62" s="1"/>
      <c r="X62" s="1"/>
      <c r="Y62" s="1"/>
      <c r="Z62" s="1"/>
      <c r="AA62" s="5" t="s">
        <v>3</v>
      </c>
      <c r="AB62" s="6" t="s">
        <v>4</v>
      </c>
      <c r="AC62" s="1"/>
      <c r="AD62" s="7" t="s">
        <v>5</v>
      </c>
      <c r="AE62" s="1"/>
      <c r="AF62" s="1"/>
      <c r="AG62" s="1"/>
      <c r="AH62" s="1"/>
      <c r="AI62" s="5" t="s">
        <v>3</v>
      </c>
      <c r="AJ62" s="4" t="s">
        <v>2</v>
      </c>
      <c r="AK62" s="1"/>
      <c r="AL62" s="8" t="s">
        <v>6</v>
      </c>
      <c r="AM62" s="1"/>
      <c r="AN62" s="1"/>
      <c r="AO62" s="1"/>
      <c r="AP62" s="1"/>
      <c r="AQ62" s="5" t="s">
        <v>3</v>
      </c>
      <c r="AR62" s="1"/>
      <c r="AS62" s="6" t="s">
        <v>4</v>
      </c>
      <c r="AT62" s="4" t="s">
        <v>2</v>
      </c>
      <c r="AU62" s="3" t="s">
        <v>1</v>
      </c>
      <c r="AV62" s="3" t="s">
        <v>1</v>
      </c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5" t="s">
        <v>3</v>
      </c>
      <c r="BH62" s="7" t="s">
        <v>5</v>
      </c>
      <c r="BI62" s="3" t="s">
        <v>1</v>
      </c>
      <c r="BJ62" s="3" t="s">
        <v>1</v>
      </c>
      <c r="BK62" s="1"/>
      <c r="BL62" s="1"/>
      <c r="BM62" s="1"/>
      <c r="BN62" s="1"/>
      <c r="BO62" s="5" t="s">
        <v>3</v>
      </c>
      <c r="BP62" s="7" t="s">
        <v>5</v>
      </c>
      <c r="BQ62" s="6" t="s">
        <v>4</v>
      </c>
      <c r="BR62" s="8" t="s">
        <v>6</v>
      </c>
      <c r="BS62" s="1"/>
      <c r="BT62" s="1"/>
      <c r="BU62" s="1"/>
      <c r="BV62" s="1"/>
      <c r="BW62" s="5" t="s">
        <v>3</v>
      </c>
      <c r="BX62" s="4" t="s">
        <v>2</v>
      </c>
      <c r="BY62" s="8" t="s">
        <v>6</v>
      </c>
      <c r="BZ62" s="1"/>
      <c r="CA62" s="1"/>
      <c r="CB62" s="1"/>
      <c r="CC62" s="1"/>
      <c r="CD62" s="1"/>
      <c r="CE62" s="5" t="s">
        <v>3</v>
      </c>
      <c r="CF62" s="4" t="s">
        <v>2</v>
      </c>
      <c r="CG62" s="6" t="s">
        <v>4</v>
      </c>
      <c r="CH62" s="7" t="s">
        <v>5</v>
      </c>
      <c r="CI62" s="1"/>
      <c r="CJ62" s="1"/>
      <c r="CK62" s="1"/>
      <c r="CL62" s="1"/>
      <c r="CM62" s="5" t="s">
        <v>3</v>
      </c>
      <c r="CN62" s="4" t="s">
        <v>2</v>
      </c>
      <c r="CO62" s="7" t="s">
        <v>5</v>
      </c>
      <c r="CP62" s="8" t="s">
        <v>6</v>
      </c>
      <c r="CQ62" s="1"/>
      <c r="CR62" s="1"/>
      <c r="CS62" s="1"/>
      <c r="CT62" s="1"/>
      <c r="CU62" s="5" t="s">
        <v>3</v>
      </c>
      <c r="CV62" s="7" t="s">
        <v>5</v>
      </c>
      <c r="CW62" s="8" t="s">
        <v>6</v>
      </c>
      <c r="CX62" s="6" t="s">
        <v>4</v>
      </c>
      <c r="CY62" s="1"/>
      <c r="CZ62" s="1"/>
      <c r="DA62" s="1"/>
      <c r="DB62" s="1"/>
      <c r="DC62" s="5" t="s">
        <v>3</v>
      </c>
      <c r="DD62" s="8" t="s">
        <v>6</v>
      </c>
      <c r="DE62" s="1"/>
      <c r="DF62" s="1"/>
      <c r="DG62" s="1"/>
      <c r="DH62" s="1"/>
      <c r="DI62" s="1"/>
      <c r="DJ62" s="1"/>
      <c r="DK62" s="5" t="s">
        <v>3</v>
      </c>
      <c r="DL62" s="8" t="s">
        <v>6</v>
      </c>
      <c r="DM62" s="3" t="s">
        <v>1</v>
      </c>
      <c r="DN62" s="3" t="s">
        <v>1</v>
      </c>
      <c r="DO62" s="1"/>
      <c r="DP62" s="1"/>
      <c r="DQ62" s="1"/>
      <c r="DR62" s="1"/>
      <c r="DS62" s="5" t="s">
        <v>3</v>
      </c>
      <c r="DT62" s="4" t="s">
        <v>2</v>
      </c>
      <c r="DU62" s="1"/>
      <c r="DV62" s="1"/>
      <c r="DW62" s="1"/>
      <c r="DX62" s="1"/>
      <c r="DY62" s="1"/>
      <c r="DZ62" s="1"/>
      <c r="EA62" s="5" t="s">
        <v>3</v>
      </c>
      <c r="EB62" s="1"/>
      <c r="EC62" s="1"/>
      <c r="ED62" s="1"/>
      <c r="EE62" s="1"/>
      <c r="EF62" s="1"/>
      <c r="EG62" s="3" t="s">
        <v>1</v>
      </c>
      <c r="EH62" s="29" t="s">
        <v>1</v>
      </c>
    </row>
    <row r="63" spans="2:138" ht="19.5" x14ac:dyDescent="0.3">
      <c r="B63" s="2" t="str">
        <f>"4pl/3kp:A4E1S1:20"</f>
        <v>4pl/3kp:A4E1S1:20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9" t="s">
        <v>7</v>
      </c>
      <c r="AL63" s="1"/>
      <c r="AM63" s="1"/>
      <c r="AN63" s="1"/>
      <c r="AO63" s="1"/>
      <c r="AP63" s="1"/>
      <c r="AQ63" s="1"/>
      <c r="AR63" s="1"/>
      <c r="AS63" s="9" t="s">
        <v>7</v>
      </c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9" t="s">
        <v>7</v>
      </c>
      <c r="CH63" s="1"/>
      <c r="CI63" s="1"/>
      <c r="CJ63" s="1"/>
      <c r="CK63" s="1"/>
      <c r="CL63" s="1"/>
      <c r="CM63" s="1"/>
      <c r="CN63" s="1"/>
      <c r="CO63" s="9" t="s">
        <v>7</v>
      </c>
      <c r="CP63" s="1"/>
      <c r="CQ63" s="1"/>
      <c r="CR63" s="1"/>
      <c r="CS63" s="1"/>
      <c r="CT63" s="1"/>
      <c r="CU63" s="9" t="s">
        <v>7</v>
      </c>
      <c r="CV63" s="1"/>
      <c r="CW63" s="1"/>
      <c r="CX63" s="1"/>
      <c r="CY63" s="1"/>
      <c r="CZ63" s="1"/>
      <c r="DA63" s="1"/>
      <c r="DB63" s="1"/>
      <c r="DC63" s="9" t="s">
        <v>7</v>
      </c>
      <c r="DD63" s="1"/>
      <c r="DE63" s="1"/>
      <c r="DF63" s="1"/>
      <c r="DG63" s="1"/>
      <c r="DH63" s="1"/>
      <c r="DI63" s="1"/>
      <c r="DJ63" s="1"/>
      <c r="DK63" s="9" t="s">
        <v>7</v>
      </c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</row>
    <row r="64" spans="2:138" ht="19.5" x14ac:dyDescent="0.3">
      <c r="B64" s="2" t="str">
        <f>"4pl/3kp:A4Z1S1:5"</f>
        <v>4pl/3kp:A4Z1S1:5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9" t="s">
        <v>7</v>
      </c>
      <c r="AL64" s="1"/>
      <c r="AM64" s="1"/>
      <c r="AN64" s="1"/>
      <c r="AO64" s="1"/>
      <c r="AP64" s="1"/>
      <c r="AQ64" s="1"/>
      <c r="AR64" s="1"/>
      <c r="AS64" s="9" t="s">
        <v>7</v>
      </c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9" t="s">
        <v>7</v>
      </c>
      <c r="CH64" s="1"/>
      <c r="CI64" s="1"/>
      <c r="CJ64" s="1"/>
      <c r="CK64" s="1"/>
      <c r="CL64" s="1"/>
      <c r="CM64" s="1"/>
      <c r="CN64" s="1"/>
      <c r="CO64" s="9" t="s">
        <v>7</v>
      </c>
      <c r="CP64" s="1"/>
      <c r="CQ64" s="1"/>
      <c r="CR64" s="1"/>
      <c r="CS64" s="1"/>
      <c r="CT64" s="1"/>
      <c r="CU64" s="9" t="s">
        <v>7</v>
      </c>
      <c r="CV64" s="1"/>
      <c r="CW64" s="1"/>
      <c r="CX64" s="1"/>
      <c r="CY64" s="1"/>
      <c r="CZ64" s="1"/>
      <c r="DA64" s="1"/>
      <c r="DB64" s="1"/>
      <c r="DC64" s="9" t="s">
        <v>7</v>
      </c>
      <c r="DD64" s="1"/>
      <c r="DE64" s="1"/>
      <c r="DF64" s="1"/>
      <c r="DG64" s="1"/>
      <c r="DH64" s="1"/>
      <c r="DI64" s="1"/>
      <c r="DJ64" s="1"/>
      <c r="DK64" s="9" t="s">
        <v>7</v>
      </c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</row>
    <row r="65" spans="2:138" ht="19.5" x14ac:dyDescent="0.3">
      <c r="B65" s="2" t="str">
        <f>"4pl/4kp:E2P1S1:9"</f>
        <v>4pl/4kp:E2P1S1:9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0" t="s">
        <v>8</v>
      </c>
      <c r="CP65" s="1"/>
      <c r="CQ65" s="1"/>
      <c r="CR65" s="1"/>
      <c r="CS65" s="1"/>
      <c r="CT65" s="1"/>
      <c r="CU65" s="1"/>
      <c r="CV65" s="1"/>
      <c r="CW65" s="1"/>
      <c r="CX65" s="1"/>
      <c r="CY65" s="9" t="s">
        <v>7</v>
      </c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</row>
    <row r="66" spans="2:138" ht="19.5" x14ac:dyDescent="0.3">
      <c r="B66" s="2" t="str">
        <f>"4pl/4kp:I2A1S1:8"</f>
        <v>4pl/4kp:I2A1S1:8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0" t="s">
        <v>8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0" t="s">
        <v>8</v>
      </c>
      <c r="CR66" s="1"/>
      <c r="CS66" s="1"/>
      <c r="CT66" s="1"/>
      <c r="CU66" s="1"/>
      <c r="CV66" s="1"/>
      <c r="CW66" s="1"/>
      <c r="CX66" s="1"/>
      <c r="CY66" s="10" t="s">
        <v>8</v>
      </c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</row>
    <row r="67" spans="2:138" ht="19.5" x14ac:dyDescent="0.3">
      <c r="B67" s="2" t="str">
        <f>"4pl/4kp:I2D1S1:8"</f>
        <v>4pl/4kp:I2D1S1:8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0" t="s">
        <v>8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0" t="s">
        <v>8</v>
      </c>
      <c r="CR67" s="1"/>
      <c r="CS67" s="1"/>
      <c r="CT67" s="1"/>
      <c r="CU67" s="1"/>
      <c r="CV67" s="1"/>
      <c r="CW67" s="1"/>
      <c r="CX67" s="1"/>
      <c r="CY67" s="10" t="s">
        <v>8</v>
      </c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</row>
    <row r="68" spans="2:138" ht="19.5" x14ac:dyDescent="0.3">
      <c r="B68" s="2" t="str">
        <f>"4pl/5kp:E3A1S1:20"</f>
        <v>4pl/5kp:E3A1S1:20</v>
      </c>
      <c r="C68" s="1"/>
      <c r="D68" s="1"/>
      <c r="E68" s="1"/>
      <c r="F68" s="1"/>
      <c r="G68" s="1"/>
      <c r="H68" s="1"/>
      <c r="I68" s="1"/>
      <c r="J68" s="1"/>
      <c r="K68" s="5" t="s">
        <v>3</v>
      </c>
      <c r="L68" s="1"/>
      <c r="M68" s="1"/>
      <c r="N68" s="1"/>
      <c r="O68" s="1"/>
      <c r="P68" s="1"/>
      <c r="Q68" s="1"/>
      <c r="R68" s="1"/>
      <c r="S68" s="5" t="s">
        <v>3</v>
      </c>
      <c r="T68" s="1"/>
      <c r="U68" s="1"/>
      <c r="V68" s="1"/>
      <c r="W68" s="1"/>
      <c r="X68" s="1"/>
      <c r="Y68" s="1"/>
      <c r="Z68" s="1"/>
      <c r="AA68" s="5" t="s">
        <v>3</v>
      </c>
      <c r="AB68" s="1"/>
      <c r="AC68" s="1"/>
      <c r="AD68" s="1"/>
      <c r="AE68" s="1"/>
      <c r="AF68" s="1"/>
      <c r="AG68" s="1"/>
      <c r="AH68" s="1"/>
      <c r="AI68" s="5" t="s">
        <v>3</v>
      </c>
      <c r="AJ68" s="1"/>
      <c r="AK68" s="1"/>
      <c r="AL68" s="1"/>
      <c r="AM68" s="1"/>
      <c r="AN68" s="1"/>
      <c r="AO68" s="1"/>
      <c r="AP68" s="1"/>
      <c r="AQ68" s="5" t="s">
        <v>3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5" t="s">
        <v>3</v>
      </c>
      <c r="BH68" s="1"/>
      <c r="BI68" s="1"/>
      <c r="BJ68" s="1"/>
      <c r="BK68" s="1"/>
      <c r="BL68" s="1"/>
      <c r="BM68" s="1"/>
      <c r="BN68" s="1"/>
      <c r="BO68" s="5" t="s">
        <v>3</v>
      </c>
      <c r="BP68" s="1"/>
      <c r="BQ68" s="1"/>
      <c r="BR68" s="1"/>
      <c r="BS68" s="1"/>
      <c r="BT68" s="1"/>
      <c r="BU68" s="1"/>
      <c r="BV68" s="1"/>
      <c r="BW68" s="5" t="s">
        <v>3</v>
      </c>
      <c r="BX68" s="1"/>
      <c r="BY68" s="1"/>
      <c r="BZ68" s="1"/>
      <c r="CA68" s="1"/>
      <c r="CB68" s="1"/>
      <c r="CC68" s="1"/>
      <c r="CD68" s="1"/>
      <c r="CE68" s="5" t="s">
        <v>3</v>
      </c>
      <c r="CF68" s="1"/>
      <c r="CG68" s="1"/>
      <c r="CH68" s="1"/>
      <c r="CI68" s="1"/>
      <c r="CJ68" s="1"/>
      <c r="CK68" s="1"/>
      <c r="CL68" s="1"/>
      <c r="CM68" s="5" t="s">
        <v>3</v>
      </c>
      <c r="CN68" s="1"/>
      <c r="CO68" s="1"/>
      <c r="CP68" s="1"/>
      <c r="CQ68" s="1"/>
      <c r="CR68" s="1"/>
      <c r="CS68" s="1"/>
      <c r="CT68" s="1"/>
      <c r="CU68" s="5" t="s">
        <v>3</v>
      </c>
      <c r="CV68" s="1"/>
      <c r="CW68" s="1"/>
      <c r="CX68" s="1"/>
      <c r="CY68" s="1"/>
      <c r="CZ68" s="1"/>
      <c r="DA68" s="1"/>
      <c r="DB68" s="1"/>
      <c r="DC68" s="5" t="s">
        <v>3</v>
      </c>
      <c r="DD68" s="1"/>
      <c r="DE68" s="1"/>
      <c r="DF68" s="1"/>
      <c r="DG68" s="1"/>
      <c r="DH68" s="1"/>
      <c r="DI68" s="1"/>
      <c r="DJ68" s="1"/>
      <c r="DK68" s="5" t="s">
        <v>3</v>
      </c>
      <c r="DL68" s="1"/>
      <c r="DM68" s="1"/>
      <c r="DN68" s="1"/>
      <c r="DO68" s="1"/>
      <c r="DP68" s="1"/>
      <c r="DQ68" s="1"/>
      <c r="DR68" s="1"/>
      <c r="DS68" s="5" t="s">
        <v>3</v>
      </c>
      <c r="DT68" s="1"/>
      <c r="DU68" s="1"/>
      <c r="DV68" s="1"/>
      <c r="DW68" s="1"/>
      <c r="DX68" s="1"/>
      <c r="DY68" s="1"/>
      <c r="DZ68" s="1"/>
      <c r="EA68" s="5" t="s">
        <v>3</v>
      </c>
      <c r="EB68" s="1"/>
      <c r="EC68" s="1"/>
      <c r="ED68" s="1"/>
      <c r="EE68" s="1"/>
      <c r="EF68" s="1"/>
      <c r="EG68" s="1"/>
      <c r="EH68" s="1"/>
    </row>
    <row r="69" spans="2:138" ht="19.5" x14ac:dyDescent="0.3">
      <c r="B69" s="2" t="str">
        <f>"4pl/5kp:E3E1S1:20"</f>
        <v>4pl/5kp:E3E1S1:20</v>
      </c>
      <c r="C69" s="1"/>
      <c r="D69" s="1"/>
      <c r="E69" s="1"/>
      <c r="F69" s="1"/>
      <c r="G69" s="1"/>
      <c r="H69" s="1"/>
      <c r="I69" s="1"/>
      <c r="J69" s="1"/>
      <c r="K69" s="5" t="s">
        <v>3</v>
      </c>
      <c r="L69" s="1"/>
      <c r="M69" s="1"/>
      <c r="N69" s="1"/>
      <c r="O69" s="1"/>
      <c r="P69" s="1"/>
      <c r="Q69" s="1"/>
      <c r="R69" s="1"/>
      <c r="S69" s="5" t="s">
        <v>3</v>
      </c>
      <c r="T69" s="1"/>
      <c r="U69" s="1"/>
      <c r="V69" s="1"/>
      <c r="W69" s="1"/>
      <c r="X69" s="1"/>
      <c r="Y69" s="1"/>
      <c r="Z69" s="1"/>
      <c r="AA69" s="5" t="s">
        <v>3</v>
      </c>
      <c r="AB69" s="1"/>
      <c r="AC69" s="1"/>
      <c r="AD69" s="1"/>
      <c r="AE69" s="1"/>
      <c r="AF69" s="1"/>
      <c r="AG69" s="1"/>
      <c r="AH69" s="1"/>
      <c r="AI69" s="5" t="s">
        <v>3</v>
      </c>
      <c r="AJ69" s="1"/>
      <c r="AK69" s="1"/>
      <c r="AL69" s="1"/>
      <c r="AM69" s="1"/>
      <c r="AN69" s="1"/>
      <c r="AO69" s="1"/>
      <c r="AP69" s="1"/>
      <c r="AQ69" s="5" t="s">
        <v>3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5" t="s">
        <v>3</v>
      </c>
      <c r="BH69" s="1"/>
      <c r="BI69" s="1"/>
      <c r="BJ69" s="1"/>
      <c r="BK69" s="1"/>
      <c r="BL69" s="1"/>
      <c r="BM69" s="1"/>
      <c r="BN69" s="1"/>
      <c r="BO69" s="5" t="s">
        <v>3</v>
      </c>
      <c r="BP69" s="1"/>
      <c r="BQ69" s="1"/>
      <c r="BR69" s="1"/>
      <c r="BS69" s="1"/>
      <c r="BT69" s="1"/>
      <c r="BU69" s="1"/>
      <c r="BV69" s="1"/>
      <c r="BW69" s="5" t="s">
        <v>3</v>
      </c>
      <c r="BX69" s="1"/>
      <c r="BY69" s="1"/>
      <c r="BZ69" s="1"/>
      <c r="CA69" s="1"/>
      <c r="CB69" s="1"/>
      <c r="CC69" s="1"/>
      <c r="CD69" s="1"/>
      <c r="CE69" s="5" t="s">
        <v>3</v>
      </c>
      <c r="CF69" s="1"/>
      <c r="CG69" s="1"/>
      <c r="CH69" s="1"/>
      <c r="CI69" s="1"/>
      <c r="CJ69" s="1"/>
      <c r="CK69" s="1"/>
      <c r="CL69" s="1"/>
      <c r="CM69" s="5" t="s">
        <v>3</v>
      </c>
      <c r="CN69" s="1"/>
      <c r="CO69" s="1"/>
      <c r="CP69" s="1"/>
      <c r="CQ69" s="1"/>
      <c r="CR69" s="1"/>
      <c r="CS69" s="1"/>
      <c r="CT69" s="1"/>
      <c r="CU69" s="5" t="s">
        <v>3</v>
      </c>
      <c r="CV69" s="1"/>
      <c r="CW69" s="1"/>
      <c r="CX69" s="1"/>
      <c r="CY69" s="1"/>
      <c r="CZ69" s="1"/>
      <c r="DA69" s="1"/>
      <c r="DB69" s="1"/>
      <c r="DC69" s="5" t="s">
        <v>3</v>
      </c>
      <c r="DD69" s="1"/>
      <c r="DE69" s="1"/>
      <c r="DF69" s="1"/>
      <c r="DG69" s="1"/>
      <c r="DH69" s="1"/>
      <c r="DI69" s="1"/>
      <c r="DJ69" s="1"/>
      <c r="DK69" s="5" t="s">
        <v>3</v>
      </c>
      <c r="DL69" s="1"/>
      <c r="DM69" s="1"/>
      <c r="DN69" s="1"/>
      <c r="DO69" s="1"/>
      <c r="DP69" s="1"/>
      <c r="DQ69" s="1"/>
      <c r="DR69" s="1"/>
      <c r="DS69" s="5" t="s">
        <v>3</v>
      </c>
      <c r="DT69" s="1"/>
      <c r="DU69" s="1"/>
      <c r="DV69" s="1"/>
      <c r="DW69" s="1"/>
      <c r="DX69" s="1"/>
      <c r="DY69" s="1"/>
      <c r="DZ69" s="1"/>
      <c r="EA69" s="5" t="s">
        <v>3</v>
      </c>
      <c r="EB69" s="1"/>
      <c r="EC69" s="1"/>
      <c r="ED69" s="1"/>
      <c r="EE69" s="1"/>
      <c r="EF69" s="1"/>
      <c r="EG69" s="1"/>
      <c r="EH69" s="1"/>
    </row>
    <row r="70" spans="2:138" ht="19.5" x14ac:dyDescent="0.3">
      <c r="B70" s="2" t="str">
        <f>"4pl/5kp:E3P1S1:20"</f>
        <v>4pl/5kp:E3P1S1:20</v>
      </c>
      <c r="C70" s="1"/>
      <c r="D70" s="1"/>
      <c r="E70" s="1"/>
      <c r="F70" s="1"/>
      <c r="G70" s="1"/>
      <c r="H70" s="1"/>
      <c r="I70" s="1"/>
      <c r="J70" s="1"/>
      <c r="K70" s="5" t="s">
        <v>3</v>
      </c>
      <c r="L70" s="1"/>
      <c r="M70" s="1"/>
      <c r="N70" s="1"/>
      <c r="O70" s="1"/>
      <c r="P70" s="1"/>
      <c r="Q70" s="1"/>
      <c r="R70" s="1"/>
      <c r="S70" s="5" t="s">
        <v>3</v>
      </c>
      <c r="T70" s="1"/>
      <c r="U70" s="1"/>
      <c r="V70" s="1"/>
      <c r="W70" s="1"/>
      <c r="X70" s="1"/>
      <c r="Y70" s="1"/>
      <c r="Z70" s="1"/>
      <c r="AA70" s="5" t="s">
        <v>3</v>
      </c>
      <c r="AB70" s="1"/>
      <c r="AC70" s="1"/>
      <c r="AD70" s="1"/>
      <c r="AE70" s="1"/>
      <c r="AF70" s="1"/>
      <c r="AG70" s="1"/>
      <c r="AH70" s="1"/>
      <c r="AI70" s="5" t="s">
        <v>3</v>
      </c>
      <c r="AJ70" s="1"/>
      <c r="AK70" s="1"/>
      <c r="AL70" s="1"/>
      <c r="AM70" s="1"/>
      <c r="AN70" s="1"/>
      <c r="AO70" s="1"/>
      <c r="AP70" s="1"/>
      <c r="AQ70" s="5" t="s">
        <v>3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5" t="s">
        <v>3</v>
      </c>
      <c r="BH70" s="11" t="s">
        <v>9</v>
      </c>
      <c r="BI70" s="1"/>
      <c r="BJ70" s="1"/>
      <c r="BK70" s="1"/>
      <c r="BL70" s="1"/>
      <c r="BM70" s="1"/>
      <c r="BN70" s="1"/>
      <c r="BO70" s="5" t="s">
        <v>3</v>
      </c>
      <c r="BP70" s="1"/>
      <c r="BQ70" s="1"/>
      <c r="BR70" s="1"/>
      <c r="BS70" s="1"/>
      <c r="BT70" s="1"/>
      <c r="BU70" s="1"/>
      <c r="BV70" s="1"/>
      <c r="BW70" s="5" t="s">
        <v>3</v>
      </c>
      <c r="BX70" s="1"/>
      <c r="BY70" s="1"/>
      <c r="BZ70" s="1"/>
      <c r="CA70" s="1"/>
      <c r="CB70" s="1"/>
      <c r="CC70" s="1"/>
      <c r="CD70" s="1"/>
      <c r="CE70" s="5" t="s">
        <v>3</v>
      </c>
      <c r="CF70" s="1"/>
      <c r="CG70" s="1"/>
      <c r="CH70" s="1"/>
      <c r="CI70" s="1"/>
      <c r="CJ70" s="1"/>
      <c r="CK70" s="1"/>
      <c r="CL70" s="1"/>
      <c r="CM70" s="5" t="s">
        <v>3</v>
      </c>
      <c r="CN70" s="11" t="s">
        <v>9</v>
      </c>
      <c r="CO70" s="1"/>
      <c r="CP70" s="1"/>
      <c r="CQ70" s="1"/>
      <c r="CR70" s="1"/>
      <c r="CS70" s="1"/>
      <c r="CT70" s="1"/>
      <c r="CU70" s="5" t="s">
        <v>3</v>
      </c>
      <c r="CV70" s="1"/>
      <c r="CW70" s="1"/>
      <c r="CX70" s="1"/>
      <c r="CY70" s="1"/>
      <c r="CZ70" s="1"/>
      <c r="DA70" s="1"/>
      <c r="DB70" s="1"/>
      <c r="DC70" s="5" t="s">
        <v>3</v>
      </c>
      <c r="DD70" s="1"/>
      <c r="DE70" s="1"/>
      <c r="DF70" s="1"/>
      <c r="DG70" s="1"/>
      <c r="DH70" s="1"/>
      <c r="DI70" s="1"/>
      <c r="DJ70" s="1"/>
      <c r="DK70" s="5" t="s">
        <v>3</v>
      </c>
      <c r="DL70" s="11" t="s">
        <v>9</v>
      </c>
      <c r="DM70" s="1"/>
      <c r="DN70" s="1"/>
      <c r="DO70" s="1"/>
      <c r="DP70" s="1"/>
      <c r="DQ70" s="1"/>
      <c r="DR70" s="1"/>
      <c r="DS70" s="5" t="s">
        <v>3</v>
      </c>
      <c r="DT70" s="1"/>
      <c r="DU70" s="1"/>
      <c r="DV70" s="1"/>
      <c r="DW70" s="1"/>
      <c r="DX70" s="1"/>
      <c r="DY70" s="1"/>
      <c r="DZ70" s="1"/>
      <c r="EA70" s="5" t="s">
        <v>3</v>
      </c>
      <c r="EB70" s="1"/>
      <c r="EC70" s="1"/>
      <c r="ED70" s="1"/>
      <c r="EE70" s="1"/>
      <c r="EF70" s="1"/>
      <c r="EG70" s="1"/>
      <c r="EH70" s="1"/>
    </row>
    <row r="71" spans="2:138" ht="19.5" x14ac:dyDescent="0.3">
      <c r="B71" s="2" t="str">
        <f>"4pl/6kp:C3O1S1:15"</f>
        <v>4pl/6kp:C3O1S1:15</v>
      </c>
      <c r="C71" s="1"/>
      <c r="D71" s="1"/>
      <c r="E71" s="1"/>
      <c r="F71" s="1"/>
      <c r="G71" s="1"/>
      <c r="H71" s="1"/>
      <c r="I71" s="1"/>
      <c r="J71" s="1"/>
      <c r="K71" s="1"/>
      <c r="L71" s="5" t="s">
        <v>3</v>
      </c>
      <c r="M71" s="1"/>
      <c r="N71" s="1"/>
      <c r="O71" s="1"/>
      <c r="P71" s="1"/>
      <c r="Q71" s="1"/>
      <c r="R71" s="1"/>
      <c r="S71" s="1"/>
      <c r="T71" s="5" t="s">
        <v>3</v>
      </c>
      <c r="U71" s="1"/>
      <c r="V71" s="1"/>
      <c r="W71" s="1"/>
      <c r="X71" s="1"/>
      <c r="Y71" s="1"/>
      <c r="Z71" s="1"/>
      <c r="AA71" s="1"/>
      <c r="AB71" s="5" t="s">
        <v>3</v>
      </c>
      <c r="AC71" s="1"/>
      <c r="AD71" s="1"/>
      <c r="AE71" s="1"/>
      <c r="AF71" s="1"/>
      <c r="AG71" s="1"/>
      <c r="AH71" s="1"/>
      <c r="AI71" s="1"/>
      <c r="AJ71" s="5" t="s">
        <v>3</v>
      </c>
      <c r="AK71" s="1"/>
      <c r="AL71" s="1"/>
      <c r="AM71" s="1"/>
      <c r="AN71" s="1"/>
      <c r="AO71" s="1"/>
      <c r="AP71" s="1"/>
      <c r="AQ71" s="1"/>
      <c r="AR71" s="5" t="s">
        <v>3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5" t="s">
        <v>3</v>
      </c>
      <c r="BI71" s="1"/>
      <c r="BJ71" s="1"/>
      <c r="BK71" s="1"/>
      <c r="BL71" s="1"/>
      <c r="BM71" s="1"/>
      <c r="BN71" s="1"/>
      <c r="BO71" s="1"/>
      <c r="BP71" s="5" t="s">
        <v>3</v>
      </c>
      <c r="BQ71" s="1"/>
      <c r="BR71" s="1"/>
      <c r="BS71" s="1"/>
      <c r="BT71" s="1"/>
      <c r="BU71" s="1"/>
      <c r="BV71" s="1"/>
      <c r="BW71" s="1"/>
      <c r="BX71" s="5" t="s">
        <v>3</v>
      </c>
      <c r="BY71" s="1"/>
      <c r="BZ71" s="1"/>
      <c r="CA71" s="1"/>
      <c r="CB71" s="1"/>
      <c r="CC71" s="1"/>
      <c r="CD71" s="1"/>
      <c r="CE71" s="1"/>
      <c r="CF71" s="5" t="s">
        <v>3</v>
      </c>
      <c r="CG71" s="1"/>
      <c r="CH71" s="1"/>
      <c r="CI71" s="1"/>
      <c r="CJ71" s="1"/>
      <c r="CK71" s="1"/>
      <c r="CL71" s="1"/>
      <c r="CM71" s="1"/>
      <c r="CN71" s="5" t="s">
        <v>3</v>
      </c>
      <c r="CO71" s="1"/>
      <c r="CP71" s="1"/>
      <c r="CQ71" s="1"/>
      <c r="CR71" s="1"/>
      <c r="CS71" s="1"/>
      <c r="CT71" s="1"/>
      <c r="CU71" s="1"/>
      <c r="CV71" s="5" t="s">
        <v>3</v>
      </c>
      <c r="CW71" s="1"/>
      <c r="CX71" s="1"/>
      <c r="CY71" s="1"/>
      <c r="CZ71" s="1"/>
      <c r="DA71" s="1"/>
      <c r="DB71" s="1"/>
      <c r="DC71" s="1"/>
      <c r="DD71" s="5" t="s">
        <v>3</v>
      </c>
      <c r="DE71" s="1"/>
      <c r="DF71" s="1"/>
      <c r="DG71" s="1"/>
      <c r="DH71" s="1"/>
      <c r="DI71" s="1"/>
      <c r="DJ71" s="1"/>
      <c r="DK71" s="1"/>
      <c r="DL71" s="5" t="s">
        <v>3</v>
      </c>
      <c r="DM71" s="1"/>
      <c r="DN71" s="1"/>
      <c r="DO71" s="1"/>
      <c r="DP71" s="1"/>
      <c r="DQ71" s="1"/>
      <c r="DR71" s="1"/>
      <c r="DS71" s="1"/>
      <c r="DT71" s="5" t="s">
        <v>3</v>
      </c>
      <c r="DU71" s="1"/>
      <c r="DV71" s="1"/>
      <c r="DW71" s="1"/>
      <c r="DX71" s="1"/>
      <c r="DY71" s="1"/>
      <c r="DZ71" s="1"/>
      <c r="EA71" s="1"/>
      <c r="EB71" s="5" t="s">
        <v>3</v>
      </c>
      <c r="EC71" s="1"/>
      <c r="ED71" s="1"/>
      <c r="EE71" s="1"/>
      <c r="EF71" s="1"/>
      <c r="EG71" s="1"/>
      <c r="EH71" s="1"/>
    </row>
    <row r="72" spans="2:138" ht="19.5" x14ac:dyDescent="0.3">
      <c r="B72" s="2" t="str">
        <f>"4pl/6kp:L3L1S1:8"</f>
        <v>4pl/6kp:L3L1S1:8</v>
      </c>
      <c r="C72" s="1"/>
      <c r="D72" s="1"/>
      <c r="E72" s="1"/>
      <c r="F72" s="1"/>
      <c r="G72" s="1"/>
      <c r="H72" s="1"/>
      <c r="I72" s="1"/>
      <c r="J72" s="1"/>
      <c r="K72" s="1"/>
      <c r="L72" s="5" t="s">
        <v>3</v>
      </c>
      <c r="M72" s="1"/>
      <c r="N72" s="1"/>
      <c r="O72" s="1"/>
      <c r="P72" s="1"/>
      <c r="Q72" s="1"/>
      <c r="R72" s="1"/>
      <c r="S72" s="1"/>
      <c r="T72" s="5" t="s">
        <v>3</v>
      </c>
      <c r="U72" s="1"/>
      <c r="V72" s="1"/>
      <c r="W72" s="1"/>
      <c r="X72" s="1"/>
      <c r="Y72" s="1"/>
      <c r="Z72" s="1"/>
      <c r="AA72" s="1"/>
      <c r="AB72" s="5" t="s">
        <v>3</v>
      </c>
      <c r="AC72" s="1"/>
      <c r="AD72" s="1"/>
      <c r="AE72" s="1"/>
      <c r="AF72" s="1"/>
      <c r="AG72" s="1"/>
      <c r="AH72" s="1"/>
      <c r="AI72" s="1"/>
      <c r="AJ72" s="5" t="s">
        <v>3</v>
      </c>
      <c r="AK72" s="1"/>
      <c r="AL72" s="1"/>
      <c r="AM72" s="1"/>
      <c r="AN72" s="1"/>
      <c r="AO72" s="1"/>
      <c r="AP72" s="1"/>
      <c r="AQ72" s="1"/>
      <c r="AR72" s="5" t="s">
        <v>3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5" t="s">
        <v>3</v>
      </c>
      <c r="BI72" s="1"/>
      <c r="BJ72" s="1"/>
      <c r="BK72" s="1"/>
      <c r="BL72" s="1"/>
      <c r="BM72" s="1"/>
      <c r="BN72" s="1"/>
      <c r="BO72" s="1"/>
      <c r="BP72" s="5" t="s">
        <v>3</v>
      </c>
      <c r="BQ72" s="1"/>
      <c r="BR72" s="1"/>
      <c r="BS72" s="1"/>
      <c r="BT72" s="1"/>
      <c r="BU72" s="1"/>
      <c r="BV72" s="1"/>
      <c r="BW72" s="1"/>
      <c r="BX72" s="5" t="s">
        <v>3</v>
      </c>
      <c r="BY72" s="1"/>
      <c r="BZ72" s="1"/>
      <c r="CA72" s="1"/>
      <c r="CB72" s="1"/>
      <c r="CC72" s="1"/>
      <c r="CD72" s="1"/>
      <c r="CE72" s="1"/>
      <c r="CF72" s="5" t="s">
        <v>3</v>
      </c>
      <c r="CG72" s="1"/>
      <c r="CH72" s="1"/>
      <c r="CI72" s="1"/>
      <c r="CJ72" s="1"/>
      <c r="CK72" s="1"/>
      <c r="CL72" s="1"/>
      <c r="CM72" s="1"/>
      <c r="CN72" s="5" t="s">
        <v>3</v>
      </c>
      <c r="CO72" s="1"/>
      <c r="CP72" s="1"/>
      <c r="CQ72" s="1"/>
      <c r="CR72" s="1"/>
      <c r="CS72" s="1"/>
      <c r="CT72" s="1"/>
      <c r="CU72" s="1"/>
      <c r="CV72" s="5" t="s">
        <v>3</v>
      </c>
      <c r="CW72" s="1"/>
      <c r="CX72" s="1"/>
      <c r="CY72" s="1"/>
      <c r="CZ72" s="1"/>
      <c r="DA72" s="1"/>
      <c r="DB72" s="1"/>
      <c r="DC72" s="1"/>
      <c r="DD72" s="5" t="s">
        <v>3</v>
      </c>
      <c r="DE72" s="1"/>
      <c r="DF72" s="1"/>
      <c r="DG72" s="1"/>
      <c r="DH72" s="1"/>
      <c r="DI72" s="1"/>
      <c r="DJ72" s="1"/>
      <c r="DK72" s="1"/>
      <c r="DL72" s="5" t="s">
        <v>3</v>
      </c>
      <c r="DM72" s="1"/>
      <c r="DN72" s="1"/>
      <c r="DO72" s="1"/>
      <c r="DP72" s="1"/>
      <c r="DQ72" s="1"/>
      <c r="DR72" s="1"/>
      <c r="DS72" s="1"/>
      <c r="DT72" s="5" t="s">
        <v>3</v>
      </c>
      <c r="DU72" s="1"/>
      <c r="DV72" s="1"/>
      <c r="DW72" s="1"/>
      <c r="DX72" s="1"/>
      <c r="DY72" s="1"/>
      <c r="DZ72" s="1"/>
      <c r="EA72" s="1"/>
      <c r="EB72" s="5" t="s">
        <v>3</v>
      </c>
      <c r="EC72" s="1"/>
      <c r="ED72" s="1"/>
      <c r="EE72" s="1"/>
      <c r="EF72" s="1"/>
      <c r="EG72" s="1"/>
      <c r="EH72" s="1"/>
    </row>
    <row r="73" spans="2:138" ht="19.5" x14ac:dyDescent="0.3">
      <c r="B73" s="2" t="str">
        <f>"4pl/6kp:L3L3S1:7"</f>
        <v>4pl/6kp:L3L3S1:7</v>
      </c>
      <c r="C73" s="1"/>
      <c r="D73" s="1"/>
      <c r="E73" s="1"/>
      <c r="F73" s="1"/>
      <c r="G73" s="1"/>
      <c r="H73" s="1"/>
      <c r="I73" s="1"/>
      <c r="J73" s="1"/>
      <c r="K73" s="1"/>
      <c r="L73" s="5" t="s">
        <v>3</v>
      </c>
      <c r="M73" s="1"/>
      <c r="N73" s="1"/>
      <c r="O73" s="1"/>
      <c r="P73" s="1"/>
      <c r="Q73" s="1"/>
      <c r="R73" s="1"/>
      <c r="S73" s="1"/>
      <c r="T73" s="5" t="s">
        <v>3</v>
      </c>
      <c r="U73" s="1"/>
      <c r="V73" s="1"/>
      <c r="W73" s="1"/>
      <c r="X73" s="1"/>
      <c r="Y73" s="1"/>
      <c r="Z73" s="1"/>
      <c r="AA73" s="1"/>
      <c r="AB73" s="5" t="s">
        <v>3</v>
      </c>
      <c r="AC73" s="1"/>
      <c r="AD73" s="1"/>
      <c r="AE73" s="1"/>
      <c r="AF73" s="1"/>
      <c r="AG73" s="1"/>
      <c r="AH73" s="1"/>
      <c r="AI73" s="1"/>
      <c r="AJ73" s="5" t="s">
        <v>3</v>
      </c>
      <c r="AK73" s="1"/>
      <c r="AL73" s="1"/>
      <c r="AM73" s="1"/>
      <c r="AN73" s="1"/>
      <c r="AO73" s="1"/>
      <c r="AP73" s="1"/>
      <c r="AQ73" s="1"/>
      <c r="AR73" s="5" t="s">
        <v>3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5" t="s">
        <v>3</v>
      </c>
      <c r="BI73" s="1"/>
      <c r="BJ73" s="1"/>
      <c r="BK73" s="1"/>
      <c r="BL73" s="1"/>
      <c r="BM73" s="1"/>
      <c r="BN73" s="1"/>
      <c r="BO73" s="1"/>
      <c r="BP73" s="5" t="s">
        <v>3</v>
      </c>
      <c r="BQ73" s="1"/>
      <c r="BR73" s="1"/>
      <c r="BS73" s="1"/>
      <c r="BT73" s="1"/>
      <c r="BU73" s="1"/>
      <c r="BV73" s="1"/>
      <c r="BW73" s="1"/>
      <c r="BX73" s="5" t="s">
        <v>3</v>
      </c>
      <c r="BY73" s="1"/>
      <c r="BZ73" s="1"/>
      <c r="CA73" s="1"/>
      <c r="CB73" s="1"/>
      <c r="CC73" s="1"/>
      <c r="CD73" s="1"/>
      <c r="CE73" s="1"/>
      <c r="CF73" s="5" t="s">
        <v>3</v>
      </c>
      <c r="CG73" s="1"/>
      <c r="CH73" s="1"/>
      <c r="CI73" s="1"/>
      <c r="CJ73" s="1"/>
      <c r="CK73" s="1"/>
      <c r="CL73" s="1"/>
      <c r="CM73" s="1"/>
      <c r="CN73" s="5" t="s">
        <v>3</v>
      </c>
      <c r="CO73" s="1"/>
      <c r="CP73" s="1"/>
      <c r="CQ73" s="1"/>
      <c r="CR73" s="1"/>
      <c r="CS73" s="1"/>
      <c r="CT73" s="1"/>
      <c r="CU73" s="1"/>
      <c r="CV73" s="5" t="s">
        <v>3</v>
      </c>
      <c r="CW73" s="1"/>
      <c r="CX73" s="1"/>
      <c r="CY73" s="1"/>
      <c r="CZ73" s="1"/>
      <c r="DA73" s="1"/>
      <c r="DB73" s="1"/>
      <c r="DC73" s="1"/>
      <c r="DD73" s="5" t="s">
        <v>3</v>
      </c>
      <c r="DE73" s="1"/>
      <c r="DF73" s="1"/>
      <c r="DG73" s="1"/>
      <c r="DH73" s="1"/>
      <c r="DI73" s="1"/>
      <c r="DJ73" s="1"/>
      <c r="DK73" s="1"/>
      <c r="DL73" s="5" t="s">
        <v>3</v>
      </c>
      <c r="DM73" s="1"/>
      <c r="DN73" s="1"/>
      <c r="DO73" s="1"/>
      <c r="DP73" s="1"/>
      <c r="DQ73" s="1"/>
      <c r="DR73" s="1"/>
      <c r="DS73" s="1"/>
      <c r="DT73" s="5" t="s">
        <v>3</v>
      </c>
      <c r="DU73" s="1"/>
      <c r="DV73" s="1"/>
      <c r="DW73" s="1"/>
      <c r="DX73" s="1"/>
      <c r="DY73" s="1"/>
      <c r="DZ73" s="1"/>
      <c r="EA73" s="1"/>
      <c r="EB73" s="5" t="s">
        <v>3</v>
      </c>
      <c r="EC73" s="1"/>
      <c r="ED73" s="1"/>
      <c r="EE73" s="1"/>
      <c r="EF73" s="1"/>
      <c r="EG73" s="1"/>
      <c r="EH73" s="1"/>
    </row>
    <row r="74" spans="2:138" ht="19.5" x14ac:dyDescent="0.3">
      <c r="B74" s="2" t="str">
        <f>"4pl/7kp:M3L1S4:8"</f>
        <v>4pl/7kp:M3L1S4:8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</row>
    <row r="75" spans="2:138" ht="19.5" x14ac:dyDescent="0.3">
      <c r="B75" s="2" t="str">
        <f>"4pl/7kp:T3L1S4:21"</f>
        <v>4pl/7kp:T3L1S4:21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</row>
    <row r="76" spans="2:138" ht="19.5" x14ac:dyDescent="0.3">
      <c r="B76" s="2" t="str">
        <f>"5pl/1kp:B4J1S4:7"</f>
        <v>5pl/1kp:B4J1S4:7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5" t="s">
        <v>3</v>
      </c>
      <c r="ED76" s="1"/>
      <c r="EE76" s="1"/>
      <c r="EF76" s="1"/>
      <c r="EG76" s="1"/>
      <c r="EH76" s="1"/>
    </row>
    <row r="77" spans="2:138" ht="19.5" x14ac:dyDescent="0.3">
      <c r="B77" s="2" t="str">
        <f>"5pl/1kp:M4F1S4:8"</f>
        <v>5pl/1kp:M4F1S4:8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5" t="s">
        <v>3</v>
      </c>
      <c r="ED77" s="1"/>
      <c r="EE77" s="1"/>
      <c r="EF77" s="1"/>
      <c r="EG77" s="1"/>
      <c r="EH77" s="1"/>
    </row>
    <row r="78" spans="2:138" ht="19.5" x14ac:dyDescent="0.3">
      <c r="B78" s="2" t="str">
        <f>"5pl/1kp:M4L1S4:12"</f>
        <v>5pl/1kp:M4L1S4:12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5" t="s">
        <v>3</v>
      </c>
      <c r="ED78" s="1"/>
      <c r="EE78" s="1"/>
      <c r="EF78" s="1"/>
      <c r="EG78" s="1"/>
      <c r="EH78" s="1"/>
    </row>
    <row r="79" spans="2:138" ht="19.5" x14ac:dyDescent="0.3">
      <c r="B79" s="2" t="str">
        <f>"5pl/3kp:L4L1S1:10"</f>
        <v>5pl/3kp:L4L1S1:10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5" t="s">
        <v>3</v>
      </c>
      <c r="AK79" s="9" t="s">
        <v>7</v>
      </c>
      <c r="AL79" s="1"/>
      <c r="AM79" s="1"/>
      <c r="AN79" s="1"/>
      <c r="AO79" s="1"/>
      <c r="AP79" s="1"/>
      <c r="AQ79" s="1"/>
      <c r="AR79" s="5" t="s">
        <v>3</v>
      </c>
      <c r="AS79" s="9" t="s">
        <v>7</v>
      </c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 t="s">
        <v>7</v>
      </c>
      <c r="CH79" s="1"/>
      <c r="CI79" s="1"/>
      <c r="CJ79" s="1"/>
      <c r="CK79" s="1"/>
      <c r="CL79" s="1"/>
      <c r="CM79" s="1"/>
      <c r="CN79" s="1"/>
      <c r="CO79" s="9" t="s">
        <v>7</v>
      </c>
      <c r="CP79" s="1"/>
      <c r="CQ79" s="1"/>
      <c r="CR79" s="1"/>
      <c r="CS79" s="1"/>
      <c r="CT79" s="1"/>
      <c r="CU79" s="1"/>
      <c r="CV79" s="9" t="s">
        <v>7</v>
      </c>
      <c r="CW79" s="1"/>
      <c r="CX79" s="1"/>
      <c r="CY79" s="1"/>
      <c r="CZ79" s="1"/>
      <c r="DA79" s="1"/>
      <c r="DB79" s="1"/>
      <c r="DC79" s="1"/>
      <c r="DD79" s="9" t="s">
        <v>7</v>
      </c>
      <c r="DE79" s="1"/>
      <c r="DF79" s="1"/>
      <c r="DG79" s="1"/>
      <c r="DH79" s="1"/>
      <c r="DI79" s="1"/>
      <c r="DJ79" s="1"/>
      <c r="DK79" s="1"/>
      <c r="DL79" s="9" t="s">
        <v>7</v>
      </c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</row>
    <row r="80" spans="2:138" ht="19.5" x14ac:dyDescent="0.3">
      <c r="B80" s="2" t="str">
        <f>"5pl/3kp:L4L2S1:12"</f>
        <v>5pl/3kp:L4L2S1:12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5" t="s">
        <v>3</v>
      </c>
      <c r="AK80" s="1"/>
      <c r="AL80" s="1"/>
      <c r="AM80" s="1"/>
      <c r="AN80" s="1"/>
      <c r="AO80" s="1"/>
      <c r="AP80" s="1"/>
      <c r="AQ80" s="1"/>
      <c r="AR80" s="5" t="s">
        <v>3</v>
      </c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9" t="s">
        <v>7</v>
      </c>
      <c r="CW80" s="1"/>
      <c r="CX80" s="1"/>
      <c r="CY80" s="1"/>
      <c r="CZ80" s="1"/>
      <c r="DA80" s="1"/>
      <c r="DB80" s="1"/>
      <c r="DC80" s="1"/>
      <c r="DD80" s="9" t="s">
        <v>7</v>
      </c>
      <c r="DE80" s="1"/>
      <c r="DF80" s="1"/>
      <c r="DG80" s="1"/>
      <c r="DH80" s="1"/>
      <c r="DI80" s="1"/>
      <c r="DJ80" s="1"/>
      <c r="DK80" s="1"/>
      <c r="DL80" s="9" t="s">
        <v>7</v>
      </c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</row>
    <row r="81" spans="2:138" ht="19.5" x14ac:dyDescent="0.3">
      <c r="B81" s="2" t="str">
        <f>"5pl/3kp:L4L3S1:10"</f>
        <v>5pl/3kp:L4L3S1:10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5" t="s">
        <v>3</v>
      </c>
      <c r="AK81" s="9" t="s">
        <v>7</v>
      </c>
      <c r="AL81" s="1"/>
      <c r="AM81" s="1"/>
      <c r="AN81" s="1"/>
      <c r="AO81" s="1"/>
      <c r="AP81" s="1"/>
      <c r="AQ81" s="1"/>
      <c r="AR81" s="5" t="s">
        <v>3</v>
      </c>
      <c r="AS81" s="9" t="s">
        <v>7</v>
      </c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9" t="s">
        <v>7</v>
      </c>
      <c r="CH81" s="1"/>
      <c r="CI81" s="1"/>
      <c r="CJ81" s="1"/>
      <c r="CK81" s="1"/>
      <c r="CL81" s="1"/>
      <c r="CM81" s="1"/>
      <c r="CN81" s="1"/>
      <c r="CO81" s="9" t="s">
        <v>7</v>
      </c>
      <c r="CP81" s="1"/>
      <c r="CQ81" s="1"/>
      <c r="CR81" s="1"/>
      <c r="CS81" s="1"/>
      <c r="CT81" s="1"/>
      <c r="CU81" s="1"/>
      <c r="CV81" s="9" t="s">
        <v>7</v>
      </c>
      <c r="CW81" s="1"/>
      <c r="CX81" s="1"/>
      <c r="CY81" s="1"/>
      <c r="CZ81" s="1"/>
      <c r="DA81" s="1"/>
      <c r="DB81" s="1"/>
      <c r="DC81" s="1"/>
      <c r="DD81" s="9" t="s">
        <v>7</v>
      </c>
      <c r="DE81" s="1"/>
      <c r="DF81" s="1"/>
      <c r="DG81" s="1"/>
      <c r="DH81" s="1"/>
      <c r="DI81" s="1"/>
      <c r="DJ81" s="1"/>
      <c r="DK81" s="1"/>
      <c r="DL81" s="9" t="s">
        <v>7</v>
      </c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</row>
    <row r="82" spans="2:138" ht="19.5" x14ac:dyDescent="0.3">
      <c r="B82" s="2" t="str">
        <f>"5pl/4kp:C2O1S1:6"</f>
        <v>5pl/4kp:C2O1S1:6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0" t="s">
        <v>8</v>
      </c>
      <c r="X82" s="1"/>
      <c r="Y82" s="1"/>
      <c r="Z82" s="1"/>
      <c r="AA82" s="10" t="s">
        <v>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0" t="s">
        <v>8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0" t="s">
        <v>8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0" t="s">
        <v>8</v>
      </c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0" t="s">
        <v>8</v>
      </c>
      <c r="EF82" s="1"/>
      <c r="EG82" s="1"/>
      <c r="EH82" s="1"/>
    </row>
    <row r="83" spans="2:138" ht="19.5" x14ac:dyDescent="0.3">
      <c r="B83" s="2" t="str">
        <f>"5pl/4kp:T2L1S1:15"</f>
        <v>5pl/4kp:T2L1S1:15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0" t="s">
        <v>8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0" t="s">
        <v>8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0" t="s">
        <v>8</v>
      </c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</row>
    <row r="84" spans="2:138" ht="19.5" x14ac:dyDescent="0.3">
      <c r="B84" s="2" t="str">
        <f>"5pl/4kp:T2L2S1:7"</f>
        <v>5pl/4kp:T2L2S1:7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0" t="s">
        <v>8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0" t="s">
        <v>8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0" t="s">
        <v>8</v>
      </c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</row>
    <row r="85" spans="2:138" ht="19.5" x14ac:dyDescent="0.3">
      <c r="B85" s="2" t="str">
        <f>"5pl/7kp:A3E1S4:6"</f>
        <v>5pl/7kp:A3E1S4:6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5" t="s">
        <v>3</v>
      </c>
      <c r="N85" s="1"/>
      <c r="O85" s="1"/>
      <c r="P85" s="1"/>
      <c r="Q85" s="1"/>
      <c r="R85" s="1"/>
      <c r="S85" s="1"/>
      <c r="T85" s="1"/>
      <c r="U85" s="5" t="s">
        <v>3</v>
      </c>
      <c r="V85" s="1"/>
      <c r="W85" s="1"/>
      <c r="X85" s="1"/>
      <c r="Y85" s="1"/>
      <c r="Z85" s="1"/>
      <c r="AA85" s="1"/>
      <c r="AB85" s="1"/>
      <c r="AC85" s="5" t="s">
        <v>3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5" t="s">
        <v>3</v>
      </c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5" t="s">
        <v>3</v>
      </c>
      <c r="BJ85" s="1"/>
      <c r="BK85" s="1"/>
      <c r="BL85" s="1"/>
      <c r="BM85" s="1"/>
      <c r="BN85" s="1"/>
      <c r="BO85" s="1"/>
      <c r="BP85" s="1"/>
      <c r="BQ85" s="5" t="s">
        <v>3</v>
      </c>
      <c r="BR85" s="1"/>
      <c r="BS85" s="1"/>
      <c r="BT85" s="1"/>
      <c r="BU85" s="1"/>
      <c r="BV85" s="1"/>
      <c r="BW85" s="1"/>
      <c r="BX85" s="1"/>
      <c r="BY85" s="5" t="s">
        <v>3</v>
      </c>
      <c r="BZ85" s="1"/>
      <c r="CA85" s="1"/>
      <c r="CB85" s="1"/>
      <c r="CC85" s="1"/>
      <c r="CD85" s="1"/>
      <c r="CE85" s="1"/>
      <c r="CF85" s="1"/>
      <c r="CG85" s="5" t="s">
        <v>3</v>
      </c>
      <c r="CH85" s="1"/>
      <c r="CI85" s="12" t="s">
        <v>10</v>
      </c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</row>
    <row r="86" spans="2:138" ht="19.5" x14ac:dyDescent="0.3">
      <c r="B86" s="2" t="str">
        <f>"5pl/7kp:A3T1S4:5"</f>
        <v>5pl/7kp:A3T1S4:5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5" t="s">
        <v>3</v>
      </c>
      <c r="N86" s="1"/>
      <c r="O86" s="1"/>
      <c r="P86" s="1"/>
      <c r="Q86" s="1"/>
      <c r="R86" s="1"/>
      <c r="S86" s="1"/>
      <c r="T86" s="1"/>
      <c r="U86" s="5" t="s">
        <v>3</v>
      </c>
      <c r="V86" s="1"/>
      <c r="W86" s="1"/>
      <c r="X86" s="1"/>
      <c r="Y86" s="1"/>
      <c r="Z86" s="1"/>
      <c r="AA86" s="1"/>
      <c r="AB86" s="1"/>
      <c r="AC86" s="5" t="s">
        <v>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5" t="s">
        <v>3</v>
      </c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5" t="s">
        <v>3</v>
      </c>
      <c r="BJ86" s="1"/>
      <c r="BK86" s="1"/>
      <c r="BL86" s="1"/>
      <c r="BM86" s="1"/>
      <c r="BN86" s="1"/>
      <c r="BO86" s="1"/>
      <c r="BP86" s="1"/>
      <c r="BQ86" s="5" t="s">
        <v>3</v>
      </c>
      <c r="BR86" s="1"/>
      <c r="BS86" s="1"/>
      <c r="BT86" s="1"/>
      <c r="BU86" s="1"/>
      <c r="BV86" s="1"/>
      <c r="BW86" s="1"/>
      <c r="BX86" s="1"/>
      <c r="BY86" s="5" t="s">
        <v>3</v>
      </c>
      <c r="BZ86" s="1"/>
      <c r="CA86" s="1"/>
      <c r="CB86" s="1"/>
      <c r="CC86" s="1"/>
      <c r="CD86" s="1"/>
      <c r="CE86" s="1"/>
      <c r="CF86" s="1"/>
      <c r="CG86" s="5" t="s">
        <v>3</v>
      </c>
      <c r="CH86" s="1"/>
      <c r="CI86" s="12" t="s">
        <v>10</v>
      </c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</row>
    <row r="87" spans="2:138" ht="19.5" x14ac:dyDescent="0.3">
      <c r="B87" s="2" t="str">
        <f>"5pl/7kp:G3M1S4:5"</f>
        <v>5pl/7kp:G3M1S4:5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5" t="s">
        <v>3</v>
      </c>
      <c r="N87" s="1"/>
      <c r="O87" s="1"/>
      <c r="P87" s="1"/>
      <c r="Q87" s="1"/>
      <c r="R87" s="1"/>
      <c r="S87" s="1"/>
      <c r="T87" s="1"/>
      <c r="U87" s="5" t="s">
        <v>3</v>
      </c>
      <c r="V87" s="1"/>
      <c r="W87" s="1"/>
      <c r="X87" s="1"/>
      <c r="Y87" s="1"/>
      <c r="Z87" s="1"/>
      <c r="AA87" s="1"/>
      <c r="AB87" s="1"/>
      <c r="AC87" s="5" t="s">
        <v>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5" t="s">
        <v>3</v>
      </c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5" t="s">
        <v>3</v>
      </c>
      <c r="BJ87" s="1"/>
      <c r="BK87" s="1"/>
      <c r="BL87" s="1"/>
      <c r="BM87" s="1"/>
      <c r="BN87" s="1"/>
      <c r="BO87" s="1"/>
      <c r="BP87" s="1"/>
      <c r="BQ87" s="5" t="s">
        <v>3</v>
      </c>
      <c r="BR87" s="1"/>
      <c r="BS87" s="1"/>
      <c r="BT87" s="1"/>
      <c r="BU87" s="1"/>
      <c r="BV87" s="1"/>
      <c r="BW87" s="1"/>
      <c r="BX87" s="1"/>
      <c r="BY87" s="5" t="s">
        <v>3</v>
      </c>
      <c r="BZ87" s="1"/>
      <c r="CA87" s="1"/>
      <c r="CB87" s="1"/>
      <c r="CC87" s="1"/>
      <c r="CD87" s="1"/>
      <c r="CE87" s="1"/>
      <c r="CF87" s="1"/>
      <c r="CG87" s="5" t="s">
        <v>3</v>
      </c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</row>
    <row r="88" spans="2:138" ht="19.5" x14ac:dyDescent="0.3">
      <c r="B88" s="2" t="str">
        <f>"5pl/7kp:M3F1S4:9"</f>
        <v>5pl/7kp:M3F1S4:9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5" t="s">
        <v>3</v>
      </c>
      <c r="N88" s="1"/>
      <c r="O88" s="1"/>
      <c r="P88" s="1"/>
      <c r="Q88" s="1"/>
      <c r="R88" s="1"/>
      <c r="S88" s="1"/>
      <c r="T88" s="1"/>
      <c r="U88" s="5" t="s">
        <v>3</v>
      </c>
      <c r="V88" s="1"/>
      <c r="W88" s="1"/>
      <c r="X88" s="1"/>
      <c r="Y88" s="1"/>
      <c r="Z88" s="1"/>
      <c r="AA88" s="1"/>
      <c r="AB88" s="1"/>
      <c r="AC88" s="5" t="s">
        <v>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5" t="s">
        <v>3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5" t="s">
        <v>3</v>
      </c>
      <c r="BJ88" s="1"/>
      <c r="BK88" s="1"/>
      <c r="BL88" s="1"/>
      <c r="BM88" s="1"/>
      <c r="BN88" s="1"/>
      <c r="BO88" s="1"/>
      <c r="BP88" s="1"/>
      <c r="BQ88" s="5" t="s">
        <v>3</v>
      </c>
      <c r="BR88" s="1"/>
      <c r="BS88" s="1"/>
      <c r="BT88" s="1"/>
      <c r="BU88" s="1"/>
      <c r="BV88" s="1"/>
      <c r="BW88" s="1"/>
      <c r="BX88" s="1"/>
      <c r="BY88" s="5" t="s">
        <v>3</v>
      </c>
      <c r="BZ88" s="1"/>
      <c r="CA88" s="1"/>
      <c r="CB88" s="1"/>
      <c r="CC88" s="1"/>
      <c r="CD88" s="1"/>
      <c r="CE88" s="1"/>
      <c r="CF88" s="1"/>
      <c r="CG88" s="5" t="s">
        <v>3</v>
      </c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</row>
    <row r="89" spans="2:138" ht="19.5" x14ac:dyDescent="0.3">
      <c r="B89" s="2" t="str">
        <f>"6pl/1kp:G4M1S4:4"</f>
        <v>6pl/1kp:G4M1S4:4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</row>
    <row r="90" spans="2:138" ht="19.5" x14ac:dyDescent="0.3">
      <c r="B90" s="2" t="str">
        <f>"6pl/1kp:G4P1S4:5"</f>
        <v>6pl/1kp:G4P1S4:5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</row>
    <row r="91" spans="2:138" ht="19.5" x14ac:dyDescent="0.3">
      <c r="B91" s="2" t="str">
        <f>"6pl/1kp:I4B1S4:11"</f>
        <v>6pl/1kp:I4B1S4:11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</row>
    <row r="92" spans="2:138" ht="19.5" x14ac:dyDescent="0.3">
      <c r="B92" s="2" t="str">
        <f>"6pl/1kp:I4D1S4:7"</f>
        <v>6pl/1kp:I4D1S4:7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</row>
    <row r="93" spans="2:138" ht="19.5" x14ac:dyDescent="0.3">
      <c r="B93" s="2" t="str">
        <f>"6pl/1kp:I4G1S4:5"</f>
        <v>6pl/1kp:I4G1S4:5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</row>
    <row r="94" spans="2:138" ht="19.5" x14ac:dyDescent="0.3">
      <c r="B94" s="2" t="str">
        <f>"6pl/4kp:B2J1S1:2"</f>
        <v>6pl/4kp:B2J1S1:2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0" t="s">
        <v>8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0" t="s">
        <v>8</v>
      </c>
      <c r="AN94" s="10" t="s">
        <v>8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</row>
    <row r="95" spans="2:138" ht="19.5" x14ac:dyDescent="0.3">
      <c r="B95" s="2" t="str">
        <f>"6pl/4kp:G2M1S1:5"</f>
        <v>6pl/4kp:G2M1S1:5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0" t="s">
        <v>8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0" t="s">
        <v>8</v>
      </c>
      <c r="AN95" s="10" t="s">
        <v>8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</row>
    <row r="96" spans="2:138" ht="19.5" x14ac:dyDescent="0.3">
      <c r="B96" s="2" t="str">
        <f>"6pl/4kp:G2P1S1:5"</f>
        <v>6pl/4kp:G2P1S1:5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0" t="s">
        <v>8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0" t="s">
        <v>8</v>
      </c>
      <c r="AN96" s="10" t="s">
        <v>8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</row>
    <row r="97" spans="2:138" ht="19.5" x14ac:dyDescent="0.3">
      <c r="B97" s="2" t="str">
        <f>"6pl/4kp:M2L1S1:18"</f>
        <v>6pl/4kp:M2L1S1:18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0" t="s">
        <v>8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0" t="s">
        <v>8</v>
      </c>
      <c r="AN97" s="10" t="s">
        <v>8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</row>
    <row r="98" spans="2:138" ht="19.5" x14ac:dyDescent="0.3">
      <c r="B98" s="2" t="str">
        <f>"7pl/1kp:A4E1S4:7"</f>
        <v>7pl/1kp:A4E1S4:7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5" t="s">
        <v>3</v>
      </c>
      <c r="DV98" s="1"/>
      <c r="DW98" s="1"/>
      <c r="DX98" s="1"/>
      <c r="DY98" s="1"/>
      <c r="DZ98" s="1"/>
      <c r="EA98" s="1"/>
      <c r="EB98" s="1"/>
      <c r="EC98" s="5" t="s">
        <v>3</v>
      </c>
      <c r="ED98" s="1"/>
      <c r="EE98" s="1"/>
      <c r="EF98" s="1"/>
      <c r="EG98" s="1"/>
      <c r="EH98" s="1"/>
    </row>
    <row r="99" spans="2:138" ht="19.5" x14ac:dyDescent="0.3">
      <c r="B99" s="2" t="str">
        <f>"7pl/1kp:A4T1S4:5"</f>
        <v>7pl/1kp:A4T1S4:5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2" t="s">
        <v>10</v>
      </c>
      <c r="BL99" s="1"/>
      <c r="BM99" s="1"/>
      <c r="BN99" s="1"/>
      <c r="BO99" s="1"/>
      <c r="BP99" s="1"/>
      <c r="BQ99" s="1"/>
      <c r="BR99" s="1"/>
      <c r="BS99" s="12" t="s">
        <v>10</v>
      </c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5" t="s">
        <v>3</v>
      </c>
      <c r="DV99" s="1"/>
      <c r="DW99" s="1"/>
      <c r="DX99" s="1"/>
      <c r="DY99" s="1"/>
      <c r="DZ99" s="1"/>
      <c r="EA99" s="1"/>
      <c r="EB99" s="1"/>
      <c r="EC99" s="5" t="s">
        <v>3</v>
      </c>
      <c r="ED99" s="1"/>
      <c r="EE99" s="1"/>
      <c r="EF99" s="1"/>
      <c r="EG99" s="1"/>
      <c r="EH99" s="1"/>
    </row>
    <row r="100" spans="2:138" ht="19.5" x14ac:dyDescent="0.3">
      <c r="B100" s="2" t="str">
        <f>"7pl/1kp:A4Z1S4:7"</f>
        <v>7pl/1kp:A4Z1S4:7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5" t="s">
        <v>3</v>
      </c>
      <c r="DV100" s="1"/>
      <c r="DW100" s="1"/>
      <c r="DX100" s="1"/>
      <c r="DY100" s="1"/>
      <c r="DZ100" s="1"/>
      <c r="EA100" s="1"/>
      <c r="EB100" s="1"/>
      <c r="EC100" s="5" t="s">
        <v>3</v>
      </c>
      <c r="ED100" s="1"/>
      <c r="EE100" s="1"/>
      <c r="EF100" s="1"/>
      <c r="EG100" s="1"/>
      <c r="EH100" s="1"/>
    </row>
    <row r="101" spans="2:138" ht="19.5" x14ac:dyDescent="0.3">
      <c r="B101" s="2" t="str">
        <f>"7pl/4kp:L2L1S1:12"</f>
        <v>7pl/4kp:L2L1S1:12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0" t="s">
        <v>8</v>
      </c>
      <c r="X101" s="1"/>
      <c r="Y101" s="1"/>
      <c r="Z101" s="1"/>
      <c r="AA101" s="10" t="s">
        <v>8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0" t="s">
        <v>8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0" t="s">
        <v>8</v>
      </c>
      <c r="BT101" s="1"/>
      <c r="BU101" s="1"/>
      <c r="BV101" s="1"/>
      <c r="BW101" s="1"/>
      <c r="BX101" s="1"/>
      <c r="BY101" s="5" t="s">
        <v>3</v>
      </c>
      <c r="BZ101" s="1"/>
      <c r="CA101" s="1"/>
      <c r="CB101" s="1"/>
      <c r="CC101" s="1"/>
      <c r="CD101" s="1"/>
      <c r="CE101" s="1"/>
      <c r="CF101" s="1"/>
      <c r="CG101" s="5" t="s">
        <v>3</v>
      </c>
      <c r="CH101" s="1"/>
      <c r="CI101" s="1"/>
      <c r="CJ101" s="1"/>
      <c r="CK101" s="1"/>
      <c r="CL101" s="1"/>
      <c r="CM101" s="1"/>
      <c r="CN101" s="1"/>
      <c r="CO101" s="5" t="s">
        <v>3</v>
      </c>
      <c r="CP101" s="1"/>
      <c r="CQ101" s="1"/>
      <c r="CR101" s="1"/>
      <c r="CS101" s="1"/>
      <c r="CT101" s="1"/>
      <c r="CU101" s="1"/>
      <c r="CV101" s="1"/>
      <c r="CW101" s="5" t="s">
        <v>3</v>
      </c>
      <c r="CX101" s="1"/>
      <c r="CY101" s="1"/>
      <c r="CZ101" s="1"/>
      <c r="DA101" s="1"/>
      <c r="DB101" s="1"/>
      <c r="DC101" s="1"/>
      <c r="DD101" s="1"/>
      <c r="DE101" s="5" t="s">
        <v>3</v>
      </c>
      <c r="DF101" s="1"/>
      <c r="DG101" s="1"/>
      <c r="DH101" s="1"/>
      <c r="DI101" s="1"/>
      <c r="DJ101" s="1"/>
      <c r="DK101" s="1"/>
      <c r="DL101" s="5" t="s">
        <v>3</v>
      </c>
      <c r="DM101" s="5" t="s">
        <v>3</v>
      </c>
      <c r="DN101" s="1"/>
      <c r="DO101" s="10" t="s">
        <v>8</v>
      </c>
      <c r="DP101" s="1"/>
      <c r="DQ101" s="1"/>
      <c r="DR101" s="1"/>
      <c r="DS101" s="1"/>
      <c r="DT101" s="1"/>
      <c r="DU101" s="5" t="s">
        <v>3</v>
      </c>
      <c r="DV101" s="1"/>
      <c r="DW101" s="1"/>
      <c r="DX101" s="1"/>
      <c r="DY101" s="1"/>
      <c r="DZ101" s="1"/>
      <c r="EA101" s="1"/>
      <c r="EB101" s="1"/>
      <c r="EC101" s="5" t="s">
        <v>3</v>
      </c>
      <c r="ED101" s="1"/>
      <c r="EE101" s="10" t="s">
        <v>8</v>
      </c>
      <c r="EF101" s="1"/>
      <c r="EG101" s="1"/>
      <c r="EH101" s="1"/>
    </row>
    <row r="102" spans="2:138" ht="19.5" x14ac:dyDescent="0.3">
      <c r="B102" s="2" t="str">
        <f>"7pl/4kp:L2L3S1:10"</f>
        <v>7pl/4kp:L2L3S1:10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0" t="s">
        <v>8</v>
      </c>
      <c r="X102" s="1"/>
      <c r="Y102" s="1"/>
      <c r="Z102" s="1"/>
      <c r="AA102" s="10" t="s">
        <v>8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0" t="s">
        <v>8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0" t="s">
        <v>8</v>
      </c>
      <c r="BT102" s="1"/>
      <c r="BU102" s="1"/>
      <c r="BV102" s="1"/>
      <c r="BW102" s="1"/>
      <c r="BX102" s="1"/>
      <c r="BY102" s="5" t="s">
        <v>3</v>
      </c>
      <c r="BZ102" s="1"/>
      <c r="CA102" s="1"/>
      <c r="CB102" s="1"/>
      <c r="CC102" s="1"/>
      <c r="CD102" s="1"/>
      <c r="CE102" s="1"/>
      <c r="CF102" s="1"/>
      <c r="CG102" s="5" t="s">
        <v>3</v>
      </c>
      <c r="CH102" s="1"/>
      <c r="CI102" s="1"/>
      <c r="CJ102" s="1"/>
      <c r="CK102" s="1"/>
      <c r="CL102" s="1"/>
      <c r="CM102" s="1"/>
      <c r="CN102" s="1"/>
      <c r="CO102" s="5" t="s">
        <v>3</v>
      </c>
      <c r="CP102" s="1"/>
      <c r="CQ102" s="1"/>
      <c r="CR102" s="1"/>
      <c r="CS102" s="1"/>
      <c r="CT102" s="1"/>
      <c r="CU102" s="1"/>
      <c r="CV102" s="1"/>
      <c r="CW102" s="5" t="s">
        <v>3</v>
      </c>
      <c r="CX102" s="1"/>
      <c r="CY102" s="1"/>
      <c r="CZ102" s="1"/>
      <c r="DA102" s="1"/>
      <c r="DB102" s="1"/>
      <c r="DC102" s="1"/>
      <c r="DD102" s="1"/>
      <c r="DE102" s="5" t="s">
        <v>3</v>
      </c>
      <c r="DF102" s="1"/>
      <c r="DG102" s="1"/>
      <c r="DH102" s="1"/>
      <c r="DI102" s="1"/>
      <c r="DJ102" s="1"/>
      <c r="DK102" s="1"/>
      <c r="DL102" s="5" t="s">
        <v>3</v>
      </c>
      <c r="DM102" s="5" t="s">
        <v>3</v>
      </c>
      <c r="DN102" s="1"/>
      <c r="DO102" s="10" t="s">
        <v>8</v>
      </c>
      <c r="DP102" s="1"/>
      <c r="DQ102" s="1"/>
      <c r="DR102" s="1"/>
      <c r="DS102" s="1"/>
      <c r="DT102" s="1"/>
      <c r="DU102" s="5" t="s">
        <v>3</v>
      </c>
      <c r="DV102" s="1"/>
      <c r="DW102" s="1"/>
      <c r="DX102" s="1"/>
      <c r="DY102" s="1"/>
      <c r="DZ102" s="1"/>
      <c r="EA102" s="1"/>
      <c r="EB102" s="1"/>
      <c r="EC102" s="5" t="s">
        <v>3</v>
      </c>
      <c r="ED102" s="1"/>
      <c r="EE102" s="10" t="s">
        <v>8</v>
      </c>
      <c r="EF102" s="1"/>
      <c r="EG102" s="1"/>
      <c r="EH102" s="1"/>
    </row>
    <row r="103" spans="2:138" ht="19.5" x14ac:dyDescent="0.3">
      <c r="B103" s="2" t="str">
        <f>"8pl/1kp:L4L1S4:9"</f>
        <v>8pl/1kp:L4L1S4:9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</row>
    <row r="104" spans="2:138" ht="19.5" x14ac:dyDescent="0.3">
      <c r="B104" s="2" t="str">
        <f>"8pl/1kp:L4L3S4:9"</f>
        <v>8pl/1kp:L4L3S4:9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</row>
    <row r="105" spans="2:138" ht="19.5" x14ac:dyDescent="0.3">
      <c r="B105" s="2" t="str">
        <f>"8pl/4kp:A2E1S1:10"</f>
        <v>8pl/4kp:A2E1S1:10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0" t="s">
        <v>8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0" t="s">
        <v>8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5" t="s">
        <v>3</v>
      </c>
      <c r="CN105" s="1"/>
      <c r="CO105" s="1"/>
      <c r="CP105" s="1"/>
      <c r="CQ105" s="1"/>
      <c r="CR105" s="1"/>
      <c r="CS105" s="1"/>
      <c r="CT105" s="1"/>
      <c r="CU105" s="5" t="s">
        <v>3</v>
      </c>
      <c r="CV105" s="1"/>
      <c r="CW105" s="1"/>
      <c r="CX105" s="1"/>
      <c r="CY105" s="1"/>
      <c r="CZ105" s="1"/>
      <c r="DA105" s="1"/>
      <c r="DB105" s="1"/>
      <c r="DC105" s="5" t="s">
        <v>3</v>
      </c>
      <c r="DD105" s="1"/>
      <c r="DE105" s="1"/>
      <c r="DF105" s="1"/>
      <c r="DG105" s="10" t="s">
        <v>8</v>
      </c>
      <c r="DH105" s="1"/>
      <c r="DI105" s="1"/>
      <c r="DJ105" s="1"/>
      <c r="DK105" s="5" t="s">
        <v>3</v>
      </c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</row>
    <row r="106" spans="2:138" ht="19.5" x14ac:dyDescent="0.3">
      <c r="B106" s="2" t="str">
        <f>"8pl/4kp:A2S1S1:8"</f>
        <v>8pl/4kp:A2S1S1:8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 t="s">
        <v>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0" t="s">
        <v>8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5" t="s">
        <v>3</v>
      </c>
      <c r="CN106" s="1"/>
      <c r="CO106" s="1"/>
      <c r="CP106" s="1"/>
      <c r="CQ106" s="1"/>
      <c r="CR106" s="1"/>
      <c r="CS106" s="1"/>
      <c r="CT106" s="1"/>
      <c r="CU106" s="5" t="s">
        <v>3</v>
      </c>
      <c r="CV106" s="1"/>
      <c r="CW106" s="1"/>
      <c r="CX106" s="1"/>
      <c r="CY106" s="1"/>
      <c r="CZ106" s="1"/>
      <c r="DA106" s="1"/>
      <c r="DB106" s="1"/>
      <c r="DC106" s="5" t="s">
        <v>3</v>
      </c>
      <c r="DD106" s="1"/>
      <c r="DE106" s="1"/>
      <c r="DF106" s="1"/>
      <c r="DG106" s="10" t="s">
        <v>8</v>
      </c>
      <c r="DH106" s="1"/>
      <c r="DI106" s="1"/>
      <c r="DJ106" s="1"/>
      <c r="DK106" s="5" t="s">
        <v>3</v>
      </c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</row>
    <row r="107" spans="2:138" ht="19.5" x14ac:dyDescent="0.3">
      <c r="B107" s="2" t="str">
        <f>"8pl/4kp:A2T1S1:10"</f>
        <v>8pl/4kp:A2T1S1:10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0" t="s">
        <v>8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0" t="s">
        <v>8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5" t="s">
        <v>3</v>
      </c>
      <c r="CN107" s="1"/>
      <c r="CO107" s="1"/>
      <c r="CP107" s="1"/>
      <c r="CQ107" s="1"/>
      <c r="CR107" s="1"/>
      <c r="CS107" s="1"/>
      <c r="CT107" s="1"/>
      <c r="CU107" s="5" t="s">
        <v>3</v>
      </c>
      <c r="CV107" s="1"/>
      <c r="CW107" s="1"/>
      <c r="CX107" s="1"/>
      <c r="CY107" s="1"/>
      <c r="CZ107" s="1"/>
      <c r="DA107" s="1"/>
      <c r="DB107" s="1"/>
      <c r="DC107" s="5" t="s">
        <v>3</v>
      </c>
      <c r="DD107" s="1"/>
      <c r="DE107" s="1"/>
      <c r="DF107" s="1"/>
      <c r="DG107" s="10" t="s">
        <v>8</v>
      </c>
      <c r="DH107" s="1"/>
      <c r="DI107" s="1"/>
      <c r="DJ107" s="1"/>
      <c r="DK107" s="5" t="s">
        <v>3</v>
      </c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</row>
    <row r="108" spans="2:138" ht="19.5" x14ac:dyDescent="0.3">
      <c r="B108" s="2" t="str">
        <f>"9pl/1kp:X1X1S1:20"</f>
        <v>9pl/1kp:X1X1S1:20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3" t="s">
        <v>11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4" t="s">
        <v>12</v>
      </c>
      <c r="BJ108" s="15" t="s">
        <v>13</v>
      </c>
      <c r="BK108" s="1"/>
      <c r="BL108" s="1"/>
      <c r="BM108" s="1"/>
      <c r="BN108" s="1"/>
      <c r="BO108" s="1"/>
      <c r="BP108" s="1"/>
      <c r="BQ108" s="3" t="s">
        <v>1</v>
      </c>
      <c r="BR108" s="3" t="s">
        <v>1</v>
      </c>
      <c r="BS108" s="1"/>
      <c r="BT108" s="1"/>
      <c r="BU108" s="1"/>
      <c r="BV108" s="1"/>
      <c r="BW108" s="1"/>
      <c r="BX108" s="1"/>
      <c r="BY108" s="3" t="s">
        <v>1</v>
      </c>
      <c r="BZ108" s="3" t="s">
        <v>1</v>
      </c>
      <c r="CA108" s="1"/>
      <c r="CB108" s="1"/>
      <c r="CC108" s="1"/>
      <c r="CD108" s="1"/>
      <c r="CE108" s="1"/>
      <c r="CF108" s="1"/>
      <c r="CG108" s="13" t="s">
        <v>11</v>
      </c>
      <c r="CH108" s="13" t="s">
        <v>11</v>
      </c>
      <c r="CI108" s="13" t="s">
        <v>11</v>
      </c>
      <c r="CJ108" s="1"/>
      <c r="CK108" s="1"/>
      <c r="CL108" s="1"/>
      <c r="CM108" s="1"/>
      <c r="CN108" s="1"/>
      <c r="CO108" s="3" t="s">
        <v>1</v>
      </c>
      <c r="CP108" s="3" t="s">
        <v>1</v>
      </c>
      <c r="CQ108" s="1"/>
      <c r="CR108" s="1"/>
      <c r="CS108" s="1"/>
      <c r="CT108" s="1"/>
      <c r="CU108" s="1"/>
      <c r="CV108" s="1"/>
      <c r="CW108" s="3" t="s">
        <v>1</v>
      </c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</row>
    <row r="109" spans="2:138" ht="19.5" x14ac:dyDescent="0.3">
      <c r="B109" s="2" t="str">
        <f>"Kurs of.1pl:E5L1S6:10"</f>
        <v>Kurs of.1pl:E5L1S6:10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6" t="s">
        <v>14</v>
      </c>
      <c r="T109" s="16" t="s">
        <v>14</v>
      </c>
      <c r="U109" s="16" t="s">
        <v>14</v>
      </c>
      <c r="V109" s="16" t="s">
        <v>14</v>
      </c>
      <c r="W109" s="1"/>
      <c r="X109" s="1"/>
      <c r="Y109" s="1"/>
      <c r="Z109" s="1"/>
      <c r="AA109" s="17" t="s">
        <v>15</v>
      </c>
      <c r="AB109" s="17" t="s">
        <v>15</v>
      </c>
      <c r="AC109" s="17" t="s">
        <v>15</v>
      </c>
      <c r="AD109" s="17" t="s">
        <v>15</v>
      </c>
      <c r="AE109" s="1"/>
      <c r="AF109" s="1"/>
      <c r="AG109" s="1"/>
      <c r="AH109" s="1"/>
      <c r="AI109" s="16" t="s">
        <v>14</v>
      </c>
      <c r="AJ109" s="16" t="s">
        <v>14</v>
      </c>
      <c r="AK109" s="17" t="s">
        <v>15</v>
      </c>
      <c r="AL109" s="17" t="s">
        <v>15</v>
      </c>
      <c r="AM109" s="1"/>
      <c r="AN109" s="1"/>
      <c r="AO109" s="1"/>
      <c r="AP109" s="1"/>
      <c r="AQ109" s="16" t="s">
        <v>14</v>
      </c>
      <c r="AR109" s="16" t="s">
        <v>14</v>
      </c>
      <c r="AS109" s="17" t="s">
        <v>15</v>
      </c>
      <c r="AT109" s="17" t="s">
        <v>15</v>
      </c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8" t="s">
        <v>16</v>
      </c>
      <c r="BP109" s="18" t="s">
        <v>16</v>
      </c>
      <c r="BQ109" s="19" t="s">
        <v>17</v>
      </c>
      <c r="BR109" s="20" t="s">
        <v>18</v>
      </c>
      <c r="BS109" s="20" t="s">
        <v>18</v>
      </c>
      <c r="BT109" s="20" t="s">
        <v>18</v>
      </c>
      <c r="BU109" s="20" t="s">
        <v>18</v>
      </c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</row>
    <row r="110" spans="2:138" ht="19.5" x14ac:dyDescent="0.3">
      <c r="B110" s="2" t="str">
        <f>"Kurs of.2pl:T5L1S6:10"</f>
        <v>Kurs of.2pl:T5L1S6:10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1" t="s">
        <v>19</v>
      </c>
      <c r="T110" s="21" t="s">
        <v>19</v>
      </c>
      <c r="U110" s="22" t="s">
        <v>20</v>
      </c>
      <c r="V110" s="21" t="s">
        <v>19</v>
      </c>
      <c r="W110" s="1"/>
      <c r="X110" s="1"/>
      <c r="Y110" s="1"/>
      <c r="Z110" s="1"/>
      <c r="AA110" s="23" t="s">
        <v>21</v>
      </c>
      <c r="AB110" s="23" t="s">
        <v>21</v>
      </c>
      <c r="AC110" s="24" t="s">
        <v>22</v>
      </c>
      <c r="AD110" s="25" t="s">
        <v>23</v>
      </c>
      <c r="AE110" s="1"/>
      <c r="AF110" s="1"/>
      <c r="AG110" s="1"/>
      <c r="AH110" s="1"/>
      <c r="AI110" s="23" t="s">
        <v>21</v>
      </c>
      <c r="AJ110" s="26" t="s">
        <v>24</v>
      </c>
      <c r="AK110" s="21" t="s">
        <v>19</v>
      </c>
      <c r="AL110" s="26" t="s">
        <v>24</v>
      </c>
      <c r="AM110" s="1"/>
      <c r="AN110" s="1"/>
      <c r="AO110" s="1"/>
      <c r="AP110" s="1"/>
      <c r="AQ110" s="1"/>
      <c r="AR110" s="27" t="s">
        <v>25</v>
      </c>
      <c r="AS110" s="27" t="s">
        <v>25</v>
      </c>
      <c r="AT110" s="26" t="s">
        <v>24</v>
      </c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24" t="s">
        <v>22</v>
      </c>
      <c r="BP110" s="24" t="s">
        <v>22</v>
      </c>
      <c r="BQ110" s="28" t="s">
        <v>26</v>
      </c>
      <c r="BR110" s="21" t="s">
        <v>19</v>
      </c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</row>
    <row r="111" spans="2:138" ht="19.5" x14ac:dyDescent="0.3">
      <c r="B111" s="2" t="str">
        <f>"E3L2S4:20"</f>
        <v>E3L2S4:20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</row>
    <row r="112" spans="2:138" ht="19.5" x14ac:dyDescent="0.3">
      <c r="B112" s="2" t="str">
        <f>"E5L2S6:10"</f>
        <v>E5L2S6:10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</row>
    <row r="113" spans="1:138" ht="19.5" x14ac:dyDescent="0.3">
      <c r="B113" s="2" t="str">
        <f>"I3G1S4:3"</f>
        <v>I3G1S4:3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</row>
    <row r="114" spans="1:138" ht="19.5" x14ac:dyDescent="0.3">
      <c r="B114" s="2" t="str">
        <f>"S9T1S4:25"</f>
        <v>S9T1S4:25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</row>
    <row r="117" spans="1:138" x14ac:dyDescent="0.25">
      <c r="A117" t="s">
        <v>27</v>
      </c>
    </row>
    <row r="118" spans="1:138" ht="19.5" x14ac:dyDescent="0.3">
      <c r="B118" s="1"/>
      <c r="C118" s="30" t="str">
        <f>"23 luty-01 marzec"</f>
        <v>23 luty-01 marzec</v>
      </c>
      <c r="D118" s="31"/>
      <c r="E118" s="31"/>
      <c r="F118" s="31"/>
      <c r="G118" s="31"/>
      <c r="H118" s="31"/>
      <c r="I118" s="31"/>
      <c r="J118" s="32"/>
      <c r="K118" s="30" t="str">
        <f>"02 marzec-08 marzec"</f>
        <v>02 marzec-08 marzec</v>
      </c>
      <c r="L118" s="31"/>
      <c r="M118" s="31"/>
      <c r="N118" s="31"/>
      <c r="O118" s="31"/>
      <c r="P118" s="31"/>
      <c r="Q118" s="31"/>
      <c r="R118" s="32"/>
      <c r="S118" s="30" t="str">
        <f>"09 marzec-15 marzec"</f>
        <v>09 marzec-15 marzec</v>
      </c>
      <c r="T118" s="31"/>
      <c r="U118" s="31"/>
      <c r="V118" s="31"/>
      <c r="W118" s="31"/>
      <c r="X118" s="31"/>
      <c r="Y118" s="31"/>
      <c r="Z118" s="32"/>
      <c r="AA118" s="30" t="str">
        <f>"16 marzec-22 marzec"</f>
        <v>16 marzec-22 marzec</v>
      </c>
      <c r="AB118" s="31"/>
      <c r="AC118" s="31"/>
      <c r="AD118" s="31"/>
      <c r="AE118" s="31"/>
      <c r="AF118" s="31"/>
      <c r="AG118" s="31"/>
      <c r="AH118" s="32"/>
      <c r="AI118" s="30" t="str">
        <f>"23 marzec-29 marzec"</f>
        <v>23 marzec-29 marzec</v>
      </c>
      <c r="AJ118" s="31"/>
      <c r="AK118" s="31"/>
      <c r="AL118" s="31"/>
      <c r="AM118" s="31"/>
      <c r="AN118" s="31"/>
      <c r="AO118" s="31"/>
      <c r="AP118" s="32"/>
      <c r="AQ118" s="30" t="str">
        <f>"30 marzec-05 kwiecień"</f>
        <v>30 marzec-05 kwiecień</v>
      </c>
      <c r="AR118" s="31"/>
      <c r="AS118" s="31"/>
      <c r="AT118" s="31"/>
      <c r="AU118" s="31"/>
      <c r="AV118" s="31"/>
      <c r="AW118" s="31"/>
      <c r="AX118" s="32"/>
      <c r="AY118" s="30" t="str">
        <f>"06 kwiecień-12 kwiecień"</f>
        <v>06 kwiecień-12 kwiecień</v>
      </c>
      <c r="AZ118" s="31"/>
      <c r="BA118" s="31"/>
      <c r="BB118" s="31"/>
      <c r="BC118" s="31"/>
      <c r="BD118" s="31"/>
      <c r="BE118" s="31"/>
      <c r="BF118" s="32"/>
      <c r="BG118" s="30" t="str">
        <f>"13 kwiecień-19 kwiecień"</f>
        <v>13 kwiecień-19 kwiecień</v>
      </c>
      <c r="BH118" s="31"/>
      <c r="BI118" s="31"/>
      <c r="BJ118" s="31"/>
      <c r="BK118" s="31"/>
      <c r="BL118" s="31"/>
      <c r="BM118" s="31"/>
      <c r="BN118" s="32"/>
      <c r="BO118" s="30" t="str">
        <f>"20 kwiecień-26 kwiecień"</f>
        <v>20 kwiecień-26 kwiecień</v>
      </c>
      <c r="BP118" s="31"/>
      <c r="BQ118" s="31"/>
      <c r="BR118" s="31"/>
      <c r="BS118" s="31"/>
      <c r="BT118" s="31"/>
      <c r="BU118" s="31"/>
      <c r="BV118" s="32"/>
      <c r="BW118" s="30" t="str">
        <f>"27 kwiecień-03 maj"</f>
        <v>27 kwiecień-03 maj</v>
      </c>
      <c r="BX118" s="31"/>
      <c r="BY118" s="31"/>
      <c r="BZ118" s="31"/>
      <c r="CA118" s="31"/>
      <c r="CB118" s="31"/>
      <c r="CC118" s="31"/>
      <c r="CD118" s="32"/>
      <c r="CE118" s="30" t="str">
        <f>"04 maj-10 maj"</f>
        <v>04 maj-10 maj</v>
      </c>
      <c r="CF118" s="31"/>
      <c r="CG118" s="31"/>
      <c r="CH118" s="31"/>
      <c r="CI118" s="31"/>
      <c r="CJ118" s="31"/>
      <c r="CK118" s="31"/>
      <c r="CL118" s="32"/>
      <c r="CM118" s="30" t="str">
        <f>"11 maj-17 maj"</f>
        <v>11 maj-17 maj</v>
      </c>
      <c r="CN118" s="31"/>
      <c r="CO118" s="31"/>
      <c r="CP118" s="31"/>
      <c r="CQ118" s="31"/>
      <c r="CR118" s="31"/>
      <c r="CS118" s="31"/>
      <c r="CT118" s="32"/>
      <c r="CU118" s="30" t="str">
        <f>"18 maj-24 maj"</f>
        <v>18 maj-24 maj</v>
      </c>
      <c r="CV118" s="31"/>
      <c r="CW118" s="31"/>
      <c r="CX118" s="31"/>
      <c r="CY118" s="31"/>
      <c r="CZ118" s="31"/>
      <c r="DA118" s="31"/>
      <c r="DB118" s="32"/>
      <c r="DC118" s="30" t="str">
        <f>"25 maj-31 maj"</f>
        <v>25 maj-31 maj</v>
      </c>
      <c r="DD118" s="31"/>
      <c r="DE118" s="31"/>
      <c r="DF118" s="31"/>
      <c r="DG118" s="31"/>
      <c r="DH118" s="31"/>
      <c r="DI118" s="31"/>
      <c r="DJ118" s="32"/>
      <c r="DK118" s="30" t="str">
        <f>"01 czerwiec-07 czerwiec"</f>
        <v>01 czerwiec-07 czerwiec</v>
      </c>
      <c r="DL118" s="31"/>
      <c r="DM118" s="31"/>
      <c r="DN118" s="31"/>
      <c r="DO118" s="31"/>
      <c r="DP118" s="31"/>
      <c r="DQ118" s="31"/>
      <c r="DR118" s="32"/>
      <c r="DS118" s="30" t="str">
        <f>"08 czerwiec-14 czerwiec"</f>
        <v>08 czerwiec-14 czerwiec</v>
      </c>
      <c r="DT118" s="31"/>
      <c r="DU118" s="31"/>
      <c r="DV118" s="31"/>
      <c r="DW118" s="31"/>
      <c r="DX118" s="31"/>
      <c r="DY118" s="31"/>
      <c r="DZ118" s="32"/>
      <c r="EA118" s="30" t="str">
        <f>"15 czerwiec-21 czerwiec"</f>
        <v>15 czerwiec-21 czerwiec</v>
      </c>
      <c r="EB118" s="31"/>
      <c r="EC118" s="31"/>
      <c r="ED118" s="31"/>
      <c r="EE118" s="31"/>
      <c r="EF118" s="31"/>
      <c r="EG118" s="31"/>
      <c r="EH118" s="32"/>
    </row>
    <row r="119" spans="1:138" ht="19.5" x14ac:dyDescent="0.3">
      <c r="B119" s="1"/>
      <c r="C119" s="2" t="str">
        <f>"1-2"</f>
        <v>1-2</v>
      </c>
      <c r="D119" s="2" t="str">
        <f>"3-4"</f>
        <v>3-4</v>
      </c>
      <c r="E119" s="2" t="str">
        <f>"5-6"</f>
        <v>5-6</v>
      </c>
      <c r="F119" s="2" t="str">
        <f>"7-8"</f>
        <v>7-8</v>
      </c>
      <c r="G119" s="2" t="str">
        <f>"9-10"</f>
        <v>9-10</v>
      </c>
      <c r="H119" s="2" t="str">
        <f>"11-12"</f>
        <v>11-12</v>
      </c>
      <c r="I119" s="2" t="str">
        <f>"13-14"</f>
        <v>13-14</v>
      </c>
      <c r="J119" s="2" t="str">
        <f>"15-16"</f>
        <v>15-16</v>
      </c>
      <c r="K119" s="2" t="str">
        <f>"1-2"</f>
        <v>1-2</v>
      </c>
      <c r="L119" s="2" t="str">
        <f>"3-4"</f>
        <v>3-4</v>
      </c>
      <c r="M119" s="2" t="str">
        <f>"5-6"</f>
        <v>5-6</v>
      </c>
      <c r="N119" s="2" t="str">
        <f>"7-8"</f>
        <v>7-8</v>
      </c>
      <c r="O119" s="2" t="str">
        <f>"9-10"</f>
        <v>9-10</v>
      </c>
      <c r="P119" s="2" t="str">
        <f>"11-12"</f>
        <v>11-12</v>
      </c>
      <c r="Q119" s="2" t="str">
        <f>"13-14"</f>
        <v>13-14</v>
      </c>
      <c r="R119" s="2" t="str">
        <f>"15-16"</f>
        <v>15-16</v>
      </c>
      <c r="S119" s="2" t="str">
        <f>"1-2"</f>
        <v>1-2</v>
      </c>
      <c r="T119" s="2" t="str">
        <f>"3-4"</f>
        <v>3-4</v>
      </c>
      <c r="U119" s="2" t="str">
        <f>"5-6"</f>
        <v>5-6</v>
      </c>
      <c r="V119" s="2" t="str">
        <f>"7-8"</f>
        <v>7-8</v>
      </c>
      <c r="W119" s="2" t="str">
        <f>"9-10"</f>
        <v>9-10</v>
      </c>
      <c r="X119" s="2" t="str">
        <f>"11-12"</f>
        <v>11-12</v>
      </c>
      <c r="Y119" s="2" t="str">
        <f>"13-14"</f>
        <v>13-14</v>
      </c>
      <c r="Z119" s="2" t="str">
        <f>"15-16"</f>
        <v>15-16</v>
      </c>
      <c r="AA119" s="2" t="str">
        <f>"1-2"</f>
        <v>1-2</v>
      </c>
      <c r="AB119" s="2" t="str">
        <f>"3-4"</f>
        <v>3-4</v>
      </c>
      <c r="AC119" s="2" t="str">
        <f>"5-6"</f>
        <v>5-6</v>
      </c>
      <c r="AD119" s="2" t="str">
        <f>"7-8"</f>
        <v>7-8</v>
      </c>
      <c r="AE119" s="2" t="str">
        <f>"9-10"</f>
        <v>9-10</v>
      </c>
      <c r="AF119" s="2" t="str">
        <f>"11-12"</f>
        <v>11-12</v>
      </c>
      <c r="AG119" s="2" t="str">
        <f>"13-14"</f>
        <v>13-14</v>
      </c>
      <c r="AH119" s="2" t="str">
        <f>"15-16"</f>
        <v>15-16</v>
      </c>
      <c r="AI119" s="2" t="str">
        <f>"1-2"</f>
        <v>1-2</v>
      </c>
      <c r="AJ119" s="2" t="str">
        <f>"3-4"</f>
        <v>3-4</v>
      </c>
      <c r="AK119" s="2" t="str">
        <f>"5-6"</f>
        <v>5-6</v>
      </c>
      <c r="AL119" s="2" t="str">
        <f>"7-8"</f>
        <v>7-8</v>
      </c>
      <c r="AM119" s="2" t="str">
        <f>"9-10"</f>
        <v>9-10</v>
      </c>
      <c r="AN119" s="2" t="str">
        <f>"11-12"</f>
        <v>11-12</v>
      </c>
      <c r="AO119" s="2" t="str">
        <f>"13-14"</f>
        <v>13-14</v>
      </c>
      <c r="AP119" s="2" t="str">
        <f>"15-16"</f>
        <v>15-16</v>
      </c>
      <c r="AQ119" s="2" t="str">
        <f>"1-2"</f>
        <v>1-2</v>
      </c>
      <c r="AR119" s="2" t="str">
        <f>"3-4"</f>
        <v>3-4</v>
      </c>
      <c r="AS119" s="2" t="str">
        <f>"5-6"</f>
        <v>5-6</v>
      </c>
      <c r="AT119" s="2" t="str">
        <f>"7-8"</f>
        <v>7-8</v>
      </c>
      <c r="AU119" s="2" t="str">
        <f>"9-10"</f>
        <v>9-10</v>
      </c>
      <c r="AV119" s="2" t="str">
        <f>"11-12"</f>
        <v>11-12</v>
      </c>
      <c r="AW119" s="2" t="str">
        <f>"13-14"</f>
        <v>13-14</v>
      </c>
      <c r="AX119" s="2" t="str">
        <f>"15-16"</f>
        <v>15-16</v>
      </c>
      <c r="AY119" s="2" t="str">
        <f>"1-2"</f>
        <v>1-2</v>
      </c>
      <c r="AZ119" s="2" t="str">
        <f>"3-4"</f>
        <v>3-4</v>
      </c>
      <c r="BA119" s="2" t="str">
        <f>"5-6"</f>
        <v>5-6</v>
      </c>
      <c r="BB119" s="2" t="str">
        <f>"7-8"</f>
        <v>7-8</v>
      </c>
      <c r="BC119" s="2" t="str">
        <f>"9-10"</f>
        <v>9-10</v>
      </c>
      <c r="BD119" s="2" t="str">
        <f>"11-12"</f>
        <v>11-12</v>
      </c>
      <c r="BE119" s="2" t="str">
        <f>"13-14"</f>
        <v>13-14</v>
      </c>
      <c r="BF119" s="2" t="str">
        <f>"15-16"</f>
        <v>15-16</v>
      </c>
      <c r="BG119" s="2" t="str">
        <f>"1-2"</f>
        <v>1-2</v>
      </c>
      <c r="BH119" s="2" t="str">
        <f>"3-4"</f>
        <v>3-4</v>
      </c>
      <c r="BI119" s="2" t="str">
        <f>"5-6"</f>
        <v>5-6</v>
      </c>
      <c r="BJ119" s="2" t="str">
        <f>"7-8"</f>
        <v>7-8</v>
      </c>
      <c r="BK119" s="2" t="str">
        <f>"9-10"</f>
        <v>9-10</v>
      </c>
      <c r="BL119" s="2" t="str">
        <f>"11-12"</f>
        <v>11-12</v>
      </c>
      <c r="BM119" s="2" t="str">
        <f>"13-14"</f>
        <v>13-14</v>
      </c>
      <c r="BN119" s="2" t="str">
        <f>"15-16"</f>
        <v>15-16</v>
      </c>
      <c r="BO119" s="2" t="str">
        <f>"1-2"</f>
        <v>1-2</v>
      </c>
      <c r="BP119" s="2" t="str">
        <f>"3-4"</f>
        <v>3-4</v>
      </c>
      <c r="BQ119" s="2" t="str">
        <f>"5-6"</f>
        <v>5-6</v>
      </c>
      <c r="BR119" s="2" t="str">
        <f>"7-8"</f>
        <v>7-8</v>
      </c>
      <c r="BS119" s="2" t="str">
        <f>"9-10"</f>
        <v>9-10</v>
      </c>
      <c r="BT119" s="2" t="str">
        <f>"11-12"</f>
        <v>11-12</v>
      </c>
      <c r="BU119" s="2" t="str">
        <f>"13-14"</f>
        <v>13-14</v>
      </c>
      <c r="BV119" s="2" t="str">
        <f>"15-16"</f>
        <v>15-16</v>
      </c>
      <c r="BW119" s="2" t="str">
        <f>"1-2"</f>
        <v>1-2</v>
      </c>
      <c r="BX119" s="2" t="str">
        <f>"3-4"</f>
        <v>3-4</v>
      </c>
      <c r="BY119" s="2" t="str">
        <f>"5-6"</f>
        <v>5-6</v>
      </c>
      <c r="BZ119" s="2" t="str">
        <f>"7-8"</f>
        <v>7-8</v>
      </c>
      <c r="CA119" s="2" t="str">
        <f>"9-10"</f>
        <v>9-10</v>
      </c>
      <c r="CB119" s="2" t="str">
        <f>"11-12"</f>
        <v>11-12</v>
      </c>
      <c r="CC119" s="2" t="str">
        <f>"13-14"</f>
        <v>13-14</v>
      </c>
      <c r="CD119" s="2" t="str">
        <f>"15-16"</f>
        <v>15-16</v>
      </c>
      <c r="CE119" s="2" t="str">
        <f>"1-2"</f>
        <v>1-2</v>
      </c>
      <c r="CF119" s="2" t="str">
        <f>"3-4"</f>
        <v>3-4</v>
      </c>
      <c r="CG119" s="2" t="str">
        <f>"5-6"</f>
        <v>5-6</v>
      </c>
      <c r="CH119" s="2" t="str">
        <f>"7-8"</f>
        <v>7-8</v>
      </c>
      <c r="CI119" s="2" t="str">
        <f>"9-10"</f>
        <v>9-10</v>
      </c>
      <c r="CJ119" s="2" t="str">
        <f>"11-12"</f>
        <v>11-12</v>
      </c>
      <c r="CK119" s="2" t="str">
        <f>"13-14"</f>
        <v>13-14</v>
      </c>
      <c r="CL119" s="2" t="str">
        <f>"15-16"</f>
        <v>15-16</v>
      </c>
      <c r="CM119" s="2" t="str">
        <f>"1-2"</f>
        <v>1-2</v>
      </c>
      <c r="CN119" s="2" t="str">
        <f>"3-4"</f>
        <v>3-4</v>
      </c>
      <c r="CO119" s="2" t="str">
        <f>"5-6"</f>
        <v>5-6</v>
      </c>
      <c r="CP119" s="2" t="str">
        <f>"7-8"</f>
        <v>7-8</v>
      </c>
      <c r="CQ119" s="2" t="str">
        <f>"9-10"</f>
        <v>9-10</v>
      </c>
      <c r="CR119" s="2" t="str">
        <f>"11-12"</f>
        <v>11-12</v>
      </c>
      <c r="CS119" s="2" t="str">
        <f>"13-14"</f>
        <v>13-14</v>
      </c>
      <c r="CT119" s="2" t="str">
        <f>"15-16"</f>
        <v>15-16</v>
      </c>
      <c r="CU119" s="2" t="str">
        <f>"1-2"</f>
        <v>1-2</v>
      </c>
      <c r="CV119" s="2" t="str">
        <f>"3-4"</f>
        <v>3-4</v>
      </c>
      <c r="CW119" s="2" t="str">
        <f>"5-6"</f>
        <v>5-6</v>
      </c>
      <c r="CX119" s="2" t="str">
        <f>"7-8"</f>
        <v>7-8</v>
      </c>
      <c r="CY119" s="2" t="str">
        <f>"9-10"</f>
        <v>9-10</v>
      </c>
      <c r="CZ119" s="2" t="str">
        <f>"11-12"</f>
        <v>11-12</v>
      </c>
      <c r="DA119" s="2" t="str">
        <f>"13-14"</f>
        <v>13-14</v>
      </c>
      <c r="DB119" s="2" t="str">
        <f>"15-16"</f>
        <v>15-16</v>
      </c>
      <c r="DC119" s="2" t="str">
        <f>"1-2"</f>
        <v>1-2</v>
      </c>
      <c r="DD119" s="2" t="str">
        <f>"3-4"</f>
        <v>3-4</v>
      </c>
      <c r="DE119" s="2" t="str">
        <f>"5-6"</f>
        <v>5-6</v>
      </c>
      <c r="DF119" s="2" t="str">
        <f>"7-8"</f>
        <v>7-8</v>
      </c>
      <c r="DG119" s="2" t="str">
        <f>"9-10"</f>
        <v>9-10</v>
      </c>
      <c r="DH119" s="2" t="str">
        <f>"11-12"</f>
        <v>11-12</v>
      </c>
      <c r="DI119" s="2" t="str">
        <f>"13-14"</f>
        <v>13-14</v>
      </c>
      <c r="DJ119" s="2" t="str">
        <f>"15-16"</f>
        <v>15-16</v>
      </c>
      <c r="DK119" s="2" t="str">
        <f>"1-2"</f>
        <v>1-2</v>
      </c>
      <c r="DL119" s="2" t="str">
        <f>"3-4"</f>
        <v>3-4</v>
      </c>
      <c r="DM119" s="2" t="str">
        <f>"5-6"</f>
        <v>5-6</v>
      </c>
      <c r="DN119" s="2" t="str">
        <f>"7-8"</f>
        <v>7-8</v>
      </c>
      <c r="DO119" s="2" t="str">
        <f>"9-10"</f>
        <v>9-10</v>
      </c>
      <c r="DP119" s="2" t="str">
        <f>"11-12"</f>
        <v>11-12</v>
      </c>
      <c r="DQ119" s="2" t="str">
        <f>"13-14"</f>
        <v>13-14</v>
      </c>
      <c r="DR119" s="2" t="str">
        <f>"15-16"</f>
        <v>15-16</v>
      </c>
      <c r="DS119" s="2" t="str">
        <f>"1-2"</f>
        <v>1-2</v>
      </c>
      <c r="DT119" s="2" t="str">
        <f>"3-4"</f>
        <v>3-4</v>
      </c>
      <c r="DU119" s="2" t="str">
        <f>"5-6"</f>
        <v>5-6</v>
      </c>
      <c r="DV119" s="2" t="str">
        <f>"7-8"</f>
        <v>7-8</v>
      </c>
      <c r="DW119" s="2" t="str">
        <f>"9-10"</f>
        <v>9-10</v>
      </c>
      <c r="DX119" s="2" t="str">
        <f>"11-12"</f>
        <v>11-12</v>
      </c>
      <c r="DY119" s="2" t="str">
        <f>"13-14"</f>
        <v>13-14</v>
      </c>
      <c r="DZ119" s="2" t="str">
        <f>"15-16"</f>
        <v>15-16</v>
      </c>
      <c r="EA119" s="2" t="str">
        <f>"1-2"</f>
        <v>1-2</v>
      </c>
      <c r="EB119" s="2" t="str">
        <f>"3-4"</f>
        <v>3-4</v>
      </c>
      <c r="EC119" s="2" t="str">
        <f>"5-6"</f>
        <v>5-6</v>
      </c>
      <c r="ED119" s="2" t="str">
        <f>"7-8"</f>
        <v>7-8</v>
      </c>
      <c r="EE119" s="2" t="str">
        <f>"9-10"</f>
        <v>9-10</v>
      </c>
      <c r="EF119" s="2" t="str">
        <f>"11-12"</f>
        <v>11-12</v>
      </c>
      <c r="EG119" s="2" t="str">
        <f>"13-14"</f>
        <v>13-14</v>
      </c>
      <c r="EH119" s="2" t="str">
        <f>"15-16"</f>
        <v>15-16</v>
      </c>
    </row>
    <row r="120" spans="1:138" ht="19.5" x14ac:dyDescent="0.3">
      <c r="B120" s="2" t="str">
        <f>"10pl/1kp:X1X2S1:20"</f>
        <v>10pl/1kp:X1X2S1:20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3" t="s">
        <v>28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33" t="s">
        <v>28</v>
      </c>
      <c r="BJ120" s="1"/>
      <c r="BK120" s="1"/>
      <c r="BL120" s="1"/>
      <c r="BM120" s="1"/>
      <c r="BN120" s="1"/>
      <c r="BO120" s="1"/>
      <c r="BP120" s="1"/>
      <c r="BQ120" s="33" t="s">
        <v>28</v>
      </c>
      <c r="BR120" s="1"/>
      <c r="BS120" s="1"/>
      <c r="BT120" s="1"/>
      <c r="BU120" s="1"/>
      <c r="BV120" s="1"/>
      <c r="BW120" s="1"/>
      <c r="BX120" s="1"/>
      <c r="BY120" s="33" t="s">
        <v>28</v>
      </c>
      <c r="BZ120" s="1"/>
      <c r="CA120" s="1"/>
      <c r="CB120" s="1"/>
      <c r="CC120" s="1"/>
      <c r="CD120" s="1"/>
      <c r="CE120" s="1"/>
      <c r="CF120" s="1"/>
      <c r="CG120" s="33" t="s">
        <v>28</v>
      </c>
      <c r="CH120" s="1"/>
      <c r="CI120" s="1"/>
      <c r="CJ120" s="1"/>
      <c r="CK120" s="1"/>
      <c r="CL120" s="1"/>
      <c r="CM120" s="1"/>
      <c r="CN120" s="1"/>
      <c r="CO120" s="33" t="s">
        <v>28</v>
      </c>
      <c r="CP120" s="1"/>
      <c r="CQ120" s="1"/>
      <c r="CR120" s="1"/>
      <c r="CS120" s="1"/>
      <c r="CT120" s="1"/>
      <c r="CU120" s="1"/>
      <c r="CV120" s="1"/>
      <c r="CW120" s="33" t="s">
        <v>28</v>
      </c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</row>
    <row r="121" spans="1:138" ht="19.5" x14ac:dyDescent="0.3">
      <c r="B121" s="2" t="str">
        <f>"1pl/1kp:E4A1S4:13"</f>
        <v>1pl/1kp:E4A1S4:13</v>
      </c>
      <c r="C121" s="1"/>
      <c r="D121" s="1"/>
      <c r="E121" s="1"/>
      <c r="F121" s="1"/>
      <c r="G121" s="1"/>
      <c r="H121" s="1"/>
      <c r="I121" s="1"/>
      <c r="J121" s="1"/>
      <c r="K121" s="13" t="s">
        <v>11</v>
      </c>
      <c r="L121" s="1"/>
      <c r="M121" s="14" t="s">
        <v>12</v>
      </c>
      <c r="N121" s="5" t="s">
        <v>3</v>
      </c>
      <c r="O121" s="1"/>
      <c r="P121" s="1"/>
      <c r="Q121" s="1"/>
      <c r="R121" s="1"/>
      <c r="S121" s="1"/>
      <c r="T121" s="1"/>
      <c r="U121" s="15" t="s">
        <v>13</v>
      </c>
      <c r="V121" s="5" t="s">
        <v>3</v>
      </c>
      <c r="W121" s="33" t="s">
        <v>28</v>
      </c>
      <c r="X121" s="1"/>
      <c r="Y121" s="1"/>
      <c r="Z121" s="1"/>
      <c r="AA121" s="3" t="s">
        <v>1</v>
      </c>
      <c r="AB121" s="3" t="s">
        <v>1</v>
      </c>
      <c r="AC121" s="14" t="s">
        <v>12</v>
      </c>
      <c r="AD121" s="5" t="s">
        <v>3</v>
      </c>
      <c r="AE121" s="1"/>
      <c r="AF121" s="1"/>
      <c r="AG121" s="1"/>
      <c r="AH121" s="1"/>
      <c r="AI121" s="15" t="s">
        <v>13</v>
      </c>
      <c r="AJ121" s="14" t="s">
        <v>12</v>
      </c>
      <c r="AK121" s="13" t="s">
        <v>11</v>
      </c>
      <c r="AL121" s="5" t="s">
        <v>3</v>
      </c>
      <c r="AM121" s="1"/>
      <c r="AN121" s="1"/>
      <c r="AO121" s="1"/>
      <c r="AP121" s="1"/>
      <c r="AQ121" s="3" t="s">
        <v>1</v>
      </c>
      <c r="AR121" s="3" t="s">
        <v>1</v>
      </c>
      <c r="AS121" s="1"/>
      <c r="AT121" s="5" t="s">
        <v>3</v>
      </c>
      <c r="AU121" s="33" t="s">
        <v>28</v>
      </c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5" t="s">
        <v>3</v>
      </c>
      <c r="BK121" s="1"/>
      <c r="BL121" s="1"/>
      <c r="BM121" s="1"/>
      <c r="BN121" s="1"/>
      <c r="BO121" s="1"/>
      <c r="BP121" s="13" t="s">
        <v>11</v>
      </c>
      <c r="BQ121" s="1"/>
      <c r="BR121" s="5" t="s">
        <v>3</v>
      </c>
      <c r="BS121" s="1"/>
      <c r="BT121" s="1"/>
      <c r="BU121" s="1"/>
      <c r="BV121" s="1"/>
      <c r="BW121" s="1"/>
      <c r="BX121" s="1"/>
      <c r="BY121" s="1"/>
      <c r="BZ121" s="5" t="s">
        <v>3</v>
      </c>
      <c r="CA121" s="1"/>
      <c r="CB121" s="1"/>
      <c r="CC121" s="1"/>
      <c r="CD121" s="1"/>
      <c r="CE121" s="3" t="s">
        <v>1</v>
      </c>
      <c r="CF121" s="3" t="s">
        <v>1</v>
      </c>
      <c r="CG121" s="1"/>
      <c r="CH121" s="5" t="s">
        <v>3</v>
      </c>
      <c r="CI121" s="1"/>
      <c r="CJ121" s="1"/>
      <c r="CK121" s="1"/>
      <c r="CL121" s="1"/>
      <c r="CM121" s="3" t="s">
        <v>1</v>
      </c>
      <c r="CN121" s="1"/>
      <c r="CO121" s="1"/>
      <c r="CP121" s="5" t="s">
        <v>3</v>
      </c>
      <c r="CQ121" s="33" t="s">
        <v>28</v>
      </c>
      <c r="CR121" s="1"/>
      <c r="CS121" s="1"/>
      <c r="CT121" s="1"/>
      <c r="CU121" s="14" t="s">
        <v>12</v>
      </c>
      <c r="CV121" s="15" t="s">
        <v>13</v>
      </c>
      <c r="CW121" s="1"/>
      <c r="CX121" s="5" t="s">
        <v>3</v>
      </c>
      <c r="CY121" s="33" t="s">
        <v>28</v>
      </c>
      <c r="CZ121" s="1"/>
      <c r="DA121" s="1"/>
      <c r="DB121" s="1"/>
      <c r="DC121" s="13" t="s">
        <v>11</v>
      </c>
      <c r="DD121" s="13" t="s">
        <v>11</v>
      </c>
      <c r="DE121" s="13" t="s">
        <v>11</v>
      </c>
      <c r="DF121" s="5" t="s">
        <v>3</v>
      </c>
      <c r="DG121" s="33" t="s">
        <v>28</v>
      </c>
      <c r="DH121" s="1"/>
      <c r="DI121" s="1"/>
      <c r="DJ121" s="1"/>
      <c r="DK121" s="15" t="s">
        <v>13</v>
      </c>
      <c r="DL121" s="1"/>
      <c r="DM121" s="1"/>
      <c r="DN121" s="5" t="s">
        <v>3</v>
      </c>
      <c r="DO121" s="33" t="s">
        <v>28</v>
      </c>
      <c r="DP121" s="1"/>
      <c r="DQ121" s="1"/>
      <c r="DR121" s="1"/>
      <c r="DS121" s="1"/>
      <c r="DT121" s="1"/>
      <c r="DU121" s="1"/>
      <c r="DV121" s="5" t="s">
        <v>3</v>
      </c>
      <c r="DW121" s="33" t="s">
        <v>28</v>
      </c>
      <c r="DX121" s="1"/>
      <c r="DY121" s="1"/>
      <c r="DZ121" s="1"/>
      <c r="EA121" s="15" t="s">
        <v>13</v>
      </c>
      <c r="EB121" s="1"/>
      <c r="EC121" s="1"/>
      <c r="ED121" s="5" t="s">
        <v>3</v>
      </c>
      <c r="EE121" s="1"/>
      <c r="EF121" s="1"/>
      <c r="EG121" s="1"/>
      <c r="EH121" s="1"/>
    </row>
    <row r="122" spans="1:138" ht="19.5" x14ac:dyDescent="0.3">
      <c r="B122" s="2" t="str">
        <f>"1pl/1kp:E4L1S4:25"</f>
        <v>1pl/1kp:E4L1S4:25</v>
      </c>
      <c r="C122" s="1"/>
      <c r="D122" s="1"/>
      <c r="E122" s="1"/>
      <c r="F122" s="1"/>
      <c r="G122" s="1"/>
      <c r="H122" s="1"/>
      <c r="I122" s="1"/>
      <c r="J122" s="1"/>
      <c r="K122" s="13" t="s">
        <v>11</v>
      </c>
      <c r="L122" s="1"/>
      <c r="M122" s="14" t="s">
        <v>12</v>
      </c>
      <c r="N122" s="5" t="s">
        <v>3</v>
      </c>
      <c r="O122" s="1"/>
      <c r="P122" s="1"/>
      <c r="Q122" s="1"/>
      <c r="R122" s="1"/>
      <c r="S122" s="1"/>
      <c r="T122" s="1"/>
      <c r="U122" s="15" t="s">
        <v>13</v>
      </c>
      <c r="V122" s="5" t="s">
        <v>3</v>
      </c>
      <c r="W122" s="33" t="s">
        <v>28</v>
      </c>
      <c r="X122" s="1"/>
      <c r="Y122" s="1"/>
      <c r="Z122" s="1"/>
      <c r="AA122" s="3" t="s">
        <v>1</v>
      </c>
      <c r="AB122" s="3" t="s">
        <v>1</v>
      </c>
      <c r="AC122" s="14" t="s">
        <v>12</v>
      </c>
      <c r="AD122" s="5" t="s">
        <v>3</v>
      </c>
      <c r="AE122" s="1"/>
      <c r="AF122" s="1"/>
      <c r="AG122" s="1"/>
      <c r="AH122" s="1"/>
      <c r="AI122" s="15" t="s">
        <v>13</v>
      </c>
      <c r="AJ122" s="14" t="s">
        <v>12</v>
      </c>
      <c r="AK122" s="13" t="s">
        <v>11</v>
      </c>
      <c r="AL122" s="5" t="s">
        <v>3</v>
      </c>
      <c r="AM122" s="1"/>
      <c r="AN122" s="1"/>
      <c r="AO122" s="1"/>
      <c r="AP122" s="1"/>
      <c r="AQ122" s="3" t="s">
        <v>1</v>
      </c>
      <c r="AR122" s="3" t="s">
        <v>1</v>
      </c>
      <c r="AS122" s="1"/>
      <c r="AT122" s="5" t="s">
        <v>3</v>
      </c>
      <c r="AU122" s="33" t="s">
        <v>28</v>
      </c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5" t="s">
        <v>3</v>
      </c>
      <c r="BK122" s="1"/>
      <c r="BL122" s="1"/>
      <c r="BM122" s="1"/>
      <c r="BN122" s="1"/>
      <c r="BO122" s="1"/>
      <c r="BP122" s="13" t="s">
        <v>11</v>
      </c>
      <c r="BQ122" s="1"/>
      <c r="BR122" s="5" t="s">
        <v>3</v>
      </c>
      <c r="BS122" s="1"/>
      <c r="BT122" s="1"/>
      <c r="BU122" s="1"/>
      <c r="BV122" s="1"/>
      <c r="BW122" s="1"/>
      <c r="BX122" s="1"/>
      <c r="BY122" s="1"/>
      <c r="BZ122" s="5" t="s">
        <v>3</v>
      </c>
      <c r="CA122" s="1"/>
      <c r="CB122" s="1"/>
      <c r="CC122" s="1"/>
      <c r="CD122" s="1"/>
      <c r="CE122" s="3" t="s">
        <v>1</v>
      </c>
      <c r="CF122" s="3" t="s">
        <v>1</v>
      </c>
      <c r="CG122" s="1"/>
      <c r="CH122" s="5" t="s">
        <v>3</v>
      </c>
      <c r="CI122" s="1"/>
      <c r="CJ122" s="1"/>
      <c r="CK122" s="1"/>
      <c r="CL122" s="1"/>
      <c r="CM122" s="3" t="s">
        <v>1</v>
      </c>
      <c r="CN122" s="1"/>
      <c r="CO122" s="1"/>
      <c r="CP122" s="5" t="s">
        <v>3</v>
      </c>
      <c r="CQ122" s="33" t="s">
        <v>28</v>
      </c>
      <c r="CR122" s="1"/>
      <c r="CS122" s="1"/>
      <c r="CT122" s="1"/>
      <c r="CU122" s="14" t="s">
        <v>12</v>
      </c>
      <c r="CV122" s="15" t="s">
        <v>13</v>
      </c>
      <c r="CW122" s="1"/>
      <c r="CX122" s="5" t="s">
        <v>3</v>
      </c>
      <c r="CY122" s="33" t="s">
        <v>28</v>
      </c>
      <c r="CZ122" s="1"/>
      <c r="DA122" s="1"/>
      <c r="DB122" s="1"/>
      <c r="DC122" s="13" t="s">
        <v>11</v>
      </c>
      <c r="DD122" s="13" t="s">
        <v>11</v>
      </c>
      <c r="DE122" s="13" t="s">
        <v>11</v>
      </c>
      <c r="DF122" s="5" t="s">
        <v>3</v>
      </c>
      <c r="DG122" s="33" t="s">
        <v>28</v>
      </c>
      <c r="DH122" s="1"/>
      <c r="DI122" s="1"/>
      <c r="DJ122" s="1"/>
      <c r="DK122" s="15" t="s">
        <v>13</v>
      </c>
      <c r="DL122" s="1"/>
      <c r="DM122" s="1"/>
      <c r="DN122" s="5" t="s">
        <v>3</v>
      </c>
      <c r="DO122" s="33" t="s">
        <v>28</v>
      </c>
      <c r="DP122" s="1"/>
      <c r="DQ122" s="1"/>
      <c r="DR122" s="1"/>
      <c r="DS122" s="1"/>
      <c r="DT122" s="1"/>
      <c r="DU122" s="1"/>
      <c r="DV122" s="5" t="s">
        <v>3</v>
      </c>
      <c r="DW122" s="33" t="s">
        <v>28</v>
      </c>
      <c r="DX122" s="1"/>
      <c r="DY122" s="1"/>
      <c r="DZ122" s="1"/>
      <c r="EA122" s="15" t="s">
        <v>13</v>
      </c>
      <c r="EB122" s="1"/>
      <c r="EC122" s="1"/>
      <c r="ED122" s="5" t="s">
        <v>3</v>
      </c>
      <c r="EE122" s="1"/>
      <c r="EF122" s="1"/>
      <c r="EG122" s="1"/>
      <c r="EH122" s="1"/>
    </row>
    <row r="123" spans="1:138" ht="19.5" x14ac:dyDescent="0.3">
      <c r="B123" s="2" t="str">
        <f>"1pl/2kp:E4X1S1:20"</f>
        <v>1pl/2kp:E4X1S1:20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9" t="s">
        <v>7</v>
      </c>
      <c r="DN123" s="1"/>
      <c r="DO123" s="1"/>
      <c r="DP123" s="1"/>
      <c r="DQ123" s="1"/>
      <c r="DR123" s="1"/>
      <c r="DS123" s="1"/>
      <c r="DT123" s="1"/>
      <c r="DU123" s="9" t="s">
        <v>7</v>
      </c>
      <c r="DV123" s="1"/>
      <c r="DW123" s="1"/>
      <c r="DX123" s="1"/>
      <c r="DY123" s="1"/>
      <c r="DZ123" s="1"/>
      <c r="EA123" s="1"/>
      <c r="EB123" s="1"/>
      <c r="EC123" s="9" t="s">
        <v>7</v>
      </c>
      <c r="ED123" s="1"/>
      <c r="EE123" s="1"/>
      <c r="EF123" s="1"/>
      <c r="EG123" s="1"/>
      <c r="EH123" s="1"/>
    </row>
    <row r="124" spans="1:138" ht="19.5" x14ac:dyDescent="0.3">
      <c r="B124" s="2" t="str">
        <f>"1pl/2kp:E4X4S1:10"</f>
        <v>1pl/2kp:E4X4S1:10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</row>
    <row r="125" spans="1:138" ht="19.5" x14ac:dyDescent="0.3">
      <c r="B125" s="2" t="str">
        <f>"1pl/3kp:M4I1S1:6"</f>
        <v>1pl/3kp:M4I1S1:6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9" t="s">
        <v>7</v>
      </c>
      <c r="EG125" s="1"/>
      <c r="EH125" s="1"/>
    </row>
    <row r="126" spans="1:138" ht="19.5" x14ac:dyDescent="0.3">
      <c r="B126" s="2" t="str">
        <f>"1pl/3kp:M4L1S1:6"</f>
        <v>1pl/3kp:M4L1S1:6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9" t="s">
        <v>7</v>
      </c>
      <c r="EG126" s="1"/>
      <c r="EH126" s="1"/>
    </row>
    <row r="127" spans="1:138" ht="19.5" x14ac:dyDescent="0.3">
      <c r="B127" s="2" t="str">
        <f>"1pl/3kp:T4L1S1:10"</f>
        <v>1pl/3kp:T4L1S1:10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9" t="s">
        <v>7</v>
      </c>
      <c r="EG127" s="1"/>
      <c r="EH127" s="1"/>
    </row>
    <row r="128" spans="1:138" ht="19.5" x14ac:dyDescent="0.3">
      <c r="B128" s="2" t="str">
        <f>"1pl/3kp:5"</f>
        <v>1pl/3kp:5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</row>
    <row r="129" spans="2:138" ht="19.5" x14ac:dyDescent="0.3">
      <c r="B129" s="2" t="str">
        <f>"1pl/4kp:E2E1S1:7"</f>
        <v>1pl/4kp:E2E1S1:7</v>
      </c>
      <c r="C129" s="1"/>
      <c r="D129" s="1"/>
      <c r="E129" s="1"/>
      <c r="F129" s="1"/>
      <c r="G129" s="1"/>
      <c r="H129" s="1"/>
      <c r="I129" s="1"/>
      <c r="J129" s="1"/>
      <c r="K129" s="5" t="s">
        <v>3</v>
      </c>
      <c r="L129" s="1"/>
      <c r="M129" s="34" t="s">
        <v>29</v>
      </c>
      <c r="N129" s="35" t="s">
        <v>30</v>
      </c>
      <c r="O129" s="1"/>
      <c r="P129" s="1"/>
      <c r="Q129" s="1"/>
      <c r="R129" s="1"/>
      <c r="S129" s="5" t="s">
        <v>3</v>
      </c>
      <c r="T129" s="19" t="s">
        <v>17</v>
      </c>
      <c r="U129" s="3" t="s">
        <v>1</v>
      </c>
      <c r="V129" s="3" t="s">
        <v>1</v>
      </c>
      <c r="W129" s="1"/>
      <c r="X129" s="1"/>
      <c r="Y129" s="1"/>
      <c r="Z129" s="1"/>
      <c r="AA129" s="5" t="s">
        <v>3</v>
      </c>
      <c r="AB129" s="19" t="s">
        <v>17</v>
      </c>
      <c r="AC129" s="34" t="s">
        <v>29</v>
      </c>
      <c r="AD129" s="1"/>
      <c r="AE129" s="1"/>
      <c r="AF129" s="1"/>
      <c r="AG129" s="1"/>
      <c r="AH129" s="1"/>
      <c r="AI129" s="5" t="s">
        <v>3</v>
      </c>
      <c r="AJ129" s="3" t="s">
        <v>1</v>
      </c>
      <c r="AK129" s="34" t="s">
        <v>29</v>
      </c>
      <c r="AL129" s="35" t="s">
        <v>30</v>
      </c>
      <c r="AM129" s="1"/>
      <c r="AN129" s="1"/>
      <c r="AO129" s="1"/>
      <c r="AP129" s="1"/>
      <c r="AQ129" s="5" t="s">
        <v>3</v>
      </c>
      <c r="AR129" s="19" t="s">
        <v>17</v>
      </c>
      <c r="AS129" s="34" t="s">
        <v>29</v>
      </c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5" t="s">
        <v>3</v>
      </c>
      <c r="BH129" s="34" t="s">
        <v>29</v>
      </c>
      <c r="BI129" s="3" t="s">
        <v>1</v>
      </c>
      <c r="BJ129" s="3" t="s">
        <v>1</v>
      </c>
      <c r="BK129" s="1"/>
      <c r="BL129" s="1"/>
      <c r="BM129" s="1"/>
      <c r="BN129" s="1"/>
      <c r="BO129" s="5" t="s">
        <v>3</v>
      </c>
      <c r="BP129" s="19" t="s">
        <v>17</v>
      </c>
      <c r="BQ129" s="1"/>
      <c r="BR129" s="1"/>
      <c r="BS129" s="1"/>
      <c r="BT129" s="1"/>
      <c r="BU129" s="1"/>
      <c r="BV129" s="1"/>
      <c r="BW129" s="5" t="s">
        <v>3</v>
      </c>
      <c r="BX129" s="34" t="s">
        <v>29</v>
      </c>
      <c r="BY129" s="19" t="s">
        <v>17</v>
      </c>
      <c r="BZ129" s="35" t="s">
        <v>30</v>
      </c>
      <c r="CA129" s="1"/>
      <c r="CB129" s="1"/>
      <c r="CC129" s="1"/>
      <c r="CD129" s="1"/>
      <c r="CE129" s="5" t="s">
        <v>3</v>
      </c>
      <c r="CF129" s="19" t="s">
        <v>17</v>
      </c>
      <c r="CG129" s="3" t="s">
        <v>1</v>
      </c>
      <c r="CH129" s="3" t="s">
        <v>1</v>
      </c>
      <c r="CI129" s="1"/>
      <c r="CJ129" s="1"/>
      <c r="CK129" s="1"/>
      <c r="CL129" s="1"/>
      <c r="CM129" s="5" t="s">
        <v>3</v>
      </c>
      <c r="CN129" s="34" t="s">
        <v>29</v>
      </c>
      <c r="CO129" s="1"/>
      <c r="CP129" s="1"/>
      <c r="CQ129" s="1"/>
      <c r="CR129" s="1"/>
      <c r="CS129" s="1"/>
      <c r="CT129" s="1"/>
      <c r="CU129" s="5" t="s">
        <v>3</v>
      </c>
      <c r="CV129" s="1"/>
      <c r="CW129" s="19" t="s">
        <v>17</v>
      </c>
      <c r="CX129" s="1"/>
      <c r="CY129" s="1"/>
      <c r="CZ129" s="1"/>
      <c r="DA129" s="1"/>
      <c r="DB129" s="1"/>
      <c r="DC129" s="5" t="s">
        <v>3</v>
      </c>
      <c r="DD129" s="5" t="s">
        <v>3</v>
      </c>
      <c r="DE129" s="1"/>
      <c r="DF129" s="1"/>
      <c r="DG129" s="1"/>
      <c r="DH129" s="1"/>
      <c r="DI129" s="1"/>
      <c r="DJ129" s="1"/>
      <c r="DK129" s="5" t="s">
        <v>3</v>
      </c>
      <c r="DL129" s="1"/>
      <c r="DM129" s="19" t="s">
        <v>17</v>
      </c>
      <c r="DN129" s="1"/>
      <c r="DO129" s="1"/>
      <c r="DP129" s="1"/>
      <c r="DQ129" s="1"/>
      <c r="DR129" s="1"/>
      <c r="DS129" s="5" t="s">
        <v>3</v>
      </c>
      <c r="DT129" s="1"/>
      <c r="DU129" s="1"/>
      <c r="DV129" s="1"/>
      <c r="DW129" s="1"/>
      <c r="DX129" s="1"/>
      <c r="DY129" s="1"/>
      <c r="DZ129" s="1"/>
      <c r="EA129" s="5" t="s">
        <v>3</v>
      </c>
      <c r="EB129" s="1"/>
      <c r="EC129" s="1"/>
      <c r="ED129" s="1"/>
      <c r="EE129" s="1"/>
      <c r="EF129" s="1"/>
      <c r="EG129" s="1"/>
      <c r="EH129" s="1"/>
    </row>
    <row r="130" spans="2:138" ht="19.5" x14ac:dyDescent="0.3">
      <c r="B130" s="2" t="str">
        <f>"1pl/4kp:E2L1S1:19"</f>
        <v>1pl/4kp:E2L1S1:19</v>
      </c>
      <c r="C130" s="1"/>
      <c r="D130" s="1"/>
      <c r="E130" s="1"/>
      <c r="F130" s="1"/>
      <c r="G130" s="1"/>
      <c r="H130" s="1"/>
      <c r="I130" s="1"/>
      <c r="J130" s="1"/>
      <c r="K130" s="5" t="s">
        <v>3</v>
      </c>
      <c r="L130" s="1"/>
      <c r="M130" s="34" t="s">
        <v>29</v>
      </c>
      <c r="N130" s="35" t="s">
        <v>30</v>
      </c>
      <c r="O130" s="1"/>
      <c r="P130" s="1"/>
      <c r="Q130" s="1"/>
      <c r="R130" s="1"/>
      <c r="S130" s="5" t="s">
        <v>3</v>
      </c>
      <c r="T130" s="19" t="s">
        <v>17</v>
      </c>
      <c r="U130" s="3" t="s">
        <v>1</v>
      </c>
      <c r="V130" s="3" t="s">
        <v>1</v>
      </c>
      <c r="W130" s="1"/>
      <c r="X130" s="1"/>
      <c r="Y130" s="1"/>
      <c r="Z130" s="1"/>
      <c r="AA130" s="5" t="s">
        <v>3</v>
      </c>
      <c r="AB130" s="19" t="s">
        <v>17</v>
      </c>
      <c r="AC130" s="34" t="s">
        <v>29</v>
      </c>
      <c r="AD130" s="1"/>
      <c r="AE130" s="1"/>
      <c r="AF130" s="1"/>
      <c r="AG130" s="1"/>
      <c r="AH130" s="1"/>
      <c r="AI130" s="5" t="s">
        <v>3</v>
      </c>
      <c r="AJ130" s="3" t="s">
        <v>1</v>
      </c>
      <c r="AK130" s="34" t="s">
        <v>29</v>
      </c>
      <c r="AL130" s="35" t="s">
        <v>30</v>
      </c>
      <c r="AM130" s="1"/>
      <c r="AN130" s="1"/>
      <c r="AO130" s="1"/>
      <c r="AP130" s="1"/>
      <c r="AQ130" s="5" t="s">
        <v>3</v>
      </c>
      <c r="AR130" s="19" t="s">
        <v>17</v>
      </c>
      <c r="AS130" s="34" t="s">
        <v>29</v>
      </c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5" t="s">
        <v>3</v>
      </c>
      <c r="BH130" s="34" t="s">
        <v>29</v>
      </c>
      <c r="BI130" s="3" t="s">
        <v>1</v>
      </c>
      <c r="BJ130" s="3" t="s">
        <v>1</v>
      </c>
      <c r="BK130" s="1"/>
      <c r="BL130" s="1"/>
      <c r="BM130" s="1"/>
      <c r="BN130" s="1"/>
      <c r="BO130" s="5" t="s">
        <v>3</v>
      </c>
      <c r="BP130" s="19" t="s">
        <v>17</v>
      </c>
      <c r="BQ130" s="1"/>
      <c r="BR130" s="1"/>
      <c r="BS130" s="1"/>
      <c r="BT130" s="1"/>
      <c r="BU130" s="1"/>
      <c r="BV130" s="1"/>
      <c r="BW130" s="5" t="s">
        <v>3</v>
      </c>
      <c r="BX130" s="34" t="s">
        <v>29</v>
      </c>
      <c r="BY130" s="19" t="s">
        <v>17</v>
      </c>
      <c r="BZ130" s="35" t="s">
        <v>30</v>
      </c>
      <c r="CA130" s="1"/>
      <c r="CB130" s="1"/>
      <c r="CC130" s="1"/>
      <c r="CD130" s="1"/>
      <c r="CE130" s="5" t="s">
        <v>3</v>
      </c>
      <c r="CF130" s="19" t="s">
        <v>17</v>
      </c>
      <c r="CG130" s="3" t="s">
        <v>1</v>
      </c>
      <c r="CH130" s="3" t="s">
        <v>1</v>
      </c>
      <c r="CI130" s="1"/>
      <c r="CJ130" s="1"/>
      <c r="CK130" s="1"/>
      <c r="CL130" s="1"/>
      <c r="CM130" s="5" t="s">
        <v>3</v>
      </c>
      <c r="CN130" s="34" t="s">
        <v>29</v>
      </c>
      <c r="CO130" s="1"/>
      <c r="CP130" s="1"/>
      <c r="CQ130" s="1"/>
      <c r="CR130" s="1"/>
      <c r="CS130" s="1"/>
      <c r="CT130" s="1"/>
      <c r="CU130" s="5" t="s">
        <v>3</v>
      </c>
      <c r="CV130" s="1"/>
      <c r="CW130" s="19" t="s">
        <v>17</v>
      </c>
      <c r="CX130" s="1"/>
      <c r="CY130" s="1"/>
      <c r="CZ130" s="1"/>
      <c r="DA130" s="1"/>
      <c r="DB130" s="1"/>
      <c r="DC130" s="5" t="s">
        <v>3</v>
      </c>
      <c r="DD130" s="5" t="s">
        <v>3</v>
      </c>
      <c r="DE130" s="1"/>
      <c r="DF130" s="1"/>
      <c r="DG130" s="1"/>
      <c r="DH130" s="1"/>
      <c r="DI130" s="1"/>
      <c r="DJ130" s="1"/>
      <c r="DK130" s="5" t="s">
        <v>3</v>
      </c>
      <c r="DL130" s="1"/>
      <c r="DM130" s="19" t="s">
        <v>17</v>
      </c>
      <c r="DN130" s="1"/>
      <c r="DO130" s="1"/>
      <c r="DP130" s="1"/>
      <c r="DQ130" s="1"/>
      <c r="DR130" s="1"/>
      <c r="DS130" s="5" t="s">
        <v>3</v>
      </c>
      <c r="DT130" s="1"/>
      <c r="DU130" s="1"/>
      <c r="DV130" s="1"/>
      <c r="DW130" s="1"/>
      <c r="DX130" s="1"/>
      <c r="DY130" s="1"/>
      <c r="DZ130" s="1"/>
      <c r="EA130" s="5" t="s">
        <v>3</v>
      </c>
      <c r="EB130" s="1"/>
      <c r="EC130" s="1"/>
      <c r="ED130" s="1"/>
      <c r="EE130" s="1"/>
      <c r="EF130" s="1"/>
      <c r="EG130" s="1"/>
      <c r="EH130" s="1"/>
    </row>
    <row r="131" spans="2:138" ht="19.5" x14ac:dyDescent="0.3">
      <c r="B131" s="2" t="str">
        <f>"1pl/5kp:E3L1S1:20"</f>
        <v>1pl/5kp:E3L1S1:20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</row>
    <row r="132" spans="2:138" ht="19.5" x14ac:dyDescent="0.3">
      <c r="B132" s="2" t="str">
        <f>"1pl/5kp:M3I1S1:5"</f>
        <v>1pl/5kp:M3I1S1:5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</row>
    <row r="133" spans="2:138" ht="19.5" x14ac:dyDescent="0.3">
      <c r="B133" s="2" t="str">
        <f>"1pl/6kp:I3X1S1:15"</f>
        <v>1pl/6kp:I3X1S1:15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 t="s">
        <v>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1" t="s">
        <v>9</v>
      </c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1" t="s">
        <v>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1" t="s">
        <v>9</v>
      </c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</row>
    <row r="134" spans="2:138" ht="19.5" x14ac:dyDescent="0.3">
      <c r="B134" s="2" t="str">
        <f>"1pl/6kp:I3X2S1:15"</f>
        <v>1pl/6kp:I3X2S1:15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 t="s">
        <v>9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1" t="s">
        <v>9</v>
      </c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1" t="s">
        <v>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1" t="s">
        <v>9</v>
      </c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</row>
    <row r="135" spans="2:138" ht="19.5" x14ac:dyDescent="0.3">
      <c r="B135" s="2" t="str">
        <f>"1pl/7kp:C3O1S4:9"</f>
        <v>1pl/7kp:C3O1S4:9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 t="s">
        <v>28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33" t="s">
        <v>28</v>
      </c>
      <c r="AF135" s="33" t="s">
        <v>28</v>
      </c>
      <c r="AG135" s="1"/>
      <c r="AH135" s="1"/>
      <c r="AI135" s="1"/>
      <c r="AJ135" s="1"/>
      <c r="AK135" s="1"/>
      <c r="AL135" s="1"/>
      <c r="AM135" s="33" t="s">
        <v>28</v>
      </c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33" t="s">
        <v>28</v>
      </c>
      <c r="BL135" s="33" t="s">
        <v>28</v>
      </c>
      <c r="BM135" s="1"/>
      <c r="BN135" s="1"/>
      <c r="BO135" s="1"/>
      <c r="BP135" s="1"/>
      <c r="BQ135" s="1"/>
      <c r="BR135" s="1"/>
      <c r="BS135" s="33" t="s">
        <v>28</v>
      </c>
      <c r="BT135" s="1"/>
      <c r="BU135" s="1"/>
      <c r="BV135" s="1"/>
      <c r="BW135" s="1"/>
      <c r="BX135" s="1"/>
      <c r="BY135" s="1"/>
      <c r="BZ135" s="1"/>
      <c r="CA135" s="33" t="s">
        <v>28</v>
      </c>
      <c r="CB135" s="1"/>
      <c r="CC135" s="1"/>
      <c r="CD135" s="1"/>
      <c r="CE135" s="1"/>
      <c r="CF135" s="1"/>
      <c r="CG135" s="1"/>
      <c r="CH135" s="1"/>
      <c r="CI135" s="33" t="s">
        <v>28</v>
      </c>
      <c r="CJ135" s="33" t="s">
        <v>28</v>
      </c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</row>
    <row r="136" spans="2:138" ht="19.5" x14ac:dyDescent="0.3">
      <c r="B136" s="2" t="str">
        <f>"1pl/7kp:E3L1S4:15"</f>
        <v>1pl/7kp:E3L1S4:15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3" t="s">
        <v>28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33" t="s">
        <v>28</v>
      </c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33" t="s">
        <v>28</v>
      </c>
      <c r="BI136" s="1"/>
      <c r="BJ136" s="12" t="s">
        <v>10</v>
      </c>
      <c r="BK136" s="1"/>
      <c r="BL136" s="1"/>
      <c r="BM136" s="1"/>
      <c r="BN136" s="1"/>
      <c r="BO136" s="1"/>
      <c r="BP136" s="1"/>
      <c r="BQ136" s="1"/>
      <c r="BR136" s="12" t="s">
        <v>10</v>
      </c>
      <c r="BS136" s="1"/>
      <c r="BT136" s="1"/>
      <c r="BU136" s="1"/>
      <c r="BV136" s="1"/>
      <c r="BW136" s="1"/>
      <c r="BX136" s="33" t="s">
        <v>28</v>
      </c>
      <c r="BY136" s="1"/>
      <c r="BZ136" s="1"/>
      <c r="CA136" s="1"/>
      <c r="CB136" s="1"/>
      <c r="CC136" s="1"/>
      <c r="CD136" s="1"/>
      <c r="CE136" s="1"/>
      <c r="CF136" s="33" t="s">
        <v>28</v>
      </c>
      <c r="CG136" s="1"/>
      <c r="CH136" s="1"/>
      <c r="CI136" s="1"/>
      <c r="CJ136" s="1"/>
      <c r="CK136" s="1"/>
      <c r="CL136" s="1"/>
      <c r="CM136" s="1"/>
      <c r="CN136" s="33" t="s">
        <v>28</v>
      </c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33" t="s">
        <v>28</v>
      </c>
      <c r="DE136" s="33" t="s">
        <v>28</v>
      </c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33" t="s">
        <v>28</v>
      </c>
      <c r="DT136" s="33" t="s">
        <v>28</v>
      </c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</row>
    <row r="137" spans="2:138" ht="19.5" x14ac:dyDescent="0.3">
      <c r="B137" s="2" t="str">
        <f>"2pl/1kp:E4L2S4:25"</f>
        <v>2pl/1kp:E4L2S4:25</v>
      </c>
      <c r="C137" s="1"/>
      <c r="D137" s="1"/>
      <c r="E137" s="1"/>
      <c r="F137" s="1"/>
      <c r="G137" s="1"/>
      <c r="H137" s="1"/>
      <c r="I137" s="1"/>
      <c r="J137" s="1"/>
      <c r="K137" s="13" t="s">
        <v>11</v>
      </c>
      <c r="L137" s="5" t="s">
        <v>3</v>
      </c>
      <c r="M137" s="13" t="s">
        <v>11</v>
      </c>
      <c r="N137" s="14" t="s">
        <v>12</v>
      </c>
      <c r="O137" s="1"/>
      <c r="P137" s="1"/>
      <c r="Q137" s="1"/>
      <c r="R137" s="1"/>
      <c r="S137" s="1"/>
      <c r="T137" s="5" t="s">
        <v>3</v>
      </c>
      <c r="U137" s="15" t="s">
        <v>13</v>
      </c>
      <c r="V137" s="1"/>
      <c r="W137" s="33" t="s">
        <v>28</v>
      </c>
      <c r="X137" s="1"/>
      <c r="Y137" s="1"/>
      <c r="Z137" s="1"/>
      <c r="AA137" s="14" t="s">
        <v>12</v>
      </c>
      <c r="AB137" s="5" t="s">
        <v>3</v>
      </c>
      <c r="AC137" s="3" t="s">
        <v>1</v>
      </c>
      <c r="AD137" s="3" t="s">
        <v>1</v>
      </c>
      <c r="AE137" s="1"/>
      <c r="AF137" s="1"/>
      <c r="AG137" s="1"/>
      <c r="AH137" s="1"/>
      <c r="AI137" s="15" t="s">
        <v>13</v>
      </c>
      <c r="AJ137" s="5" t="s">
        <v>3</v>
      </c>
      <c r="AK137" s="3" t="s">
        <v>1</v>
      </c>
      <c r="AL137" s="3" t="s">
        <v>1</v>
      </c>
      <c r="AM137" s="1"/>
      <c r="AN137" s="1"/>
      <c r="AO137" s="1"/>
      <c r="AP137" s="1"/>
      <c r="AQ137" s="14" t="s">
        <v>12</v>
      </c>
      <c r="AR137" s="5" t="s">
        <v>3</v>
      </c>
      <c r="AS137" s="3" t="s">
        <v>1</v>
      </c>
      <c r="AT137" s="3" t="s">
        <v>1</v>
      </c>
      <c r="AU137" s="33" t="s">
        <v>28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5" t="s">
        <v>3</v>
      </c>
      <c r="BI137" s="1"/>
      <c r="BJ137" s="1"/>
      <c r="BK137" s="1"/>
      <c r="BL137" s="1"/>
      <c r="BM137" s="1"/>
      <c r="BN137" s="1"/>
      <c r="BO137" s="1"/>
      <c r="BP137" s="5" t="s">
        <v>3</v>
      </c>
      <c r="BQ137" s="1"/>
      <c r="BR137" s="13" t="s">
        <v>11</v>
      </c>
      <c r="BS137" s="1"/>
      <c r="BT137" s="1"/>
      <c r="BU137" s="1"/>
      <c r="BV137" s="1"/>
      <c r="BW137" s="1"/>
      <c r="BX137" s="5" t="s">
        <v>3</v>
      </c>
      <c r="BY137" s="13" t="s">
        <v>11</v>
      </c>
      <c r="BZ137" s="13" t="s">
        <v>11</v>
      </c>
      <c r="CA137" s="13" t="s">
        <v>11</v>
      </c>
      <c r="CB137" s="1"/>
      <c r="CC137" s="1"/>
      <c r="CD137" s="1"/>
      <c r="CE137" s="1"/>
      <c r="CF137" s="5" t="s">
        <v>3</v>
      </c>
      <c r="CG137" s="3" t="s">
        <v>1</v>
      </c>
      <c r="CH137" s="1"/>
      <c r="CI137" s="1"/>
      <c r="CJ137" s="1"/>
      <c r="CK137" s="1"/>
      <c r="CL137" s="1"/>
      <c r="CM137" s="1"/>
      <c r="CN137" s="5" t="s">
        <v>3</v>
      </c>
      <c r="CO137" s="1"/>
      <c r="CP137" s="1"/>
      <c r="CQ137" s="33" t="s">
        <v>28</v>
      </c>
      <c r="CR137" s="1"/>
      <c r="CS137" s="1"/>
      <c r="CT137" s="1"/>
      <c r="CU137" s="14" t="s">
        <v>12</v>
      </c>
      <c r="CV137" s="5" t="s">
        <v>3</v>
      </c>
      <c r="CW137" s="15" t="s">
        <v>13</v>
      </c>
      <c r="CX137" s="1"/>
      <c r="CY137" s="33" t="s">
        <v>28</v>
      </c>
      <c r="CZ137" s="1"/>
      <c r="DA137" s="1"/>
      <c r="DB137" s="1"/>
      <c r="DC137" s="1"/>
      <c r="DD137" s="5" t="s">
        <v>3</v>
      </c>
      <c r="DE137" s="1"/>
      <c r="DF137" s="1"/>
      <c r="DG137" s="33" t="s">
        <v>28</v>
      </c>
      <c r="DH137" s="1"/>
      <c r="DI137" s="1"/>
      <c r="DJ137" s="1"/>
      <c r="DK137" s="15" t="s">
        <v>13</v>
      </c>
      <c r="DL137" s="5" t="s">
        <v>3</v>
      </c>
      <c r="DM137" s="1"/>
      <c r="DN137" s="1"/>
      <c r="DO137" s="33" t="s">
        <v>28</v>
      </c>
      <c r="DP137" s="1"/>
      <c r="DQ137" s="1"/>
      <c r="DR137" s="1"/>
      <c r="DS137" s="1"/>
      <c r="DT137" s="5" t="s">
        <v>3</v>
      </c>
      <c r="DU137" s="1"/>
      <c r="DV137" s="1"/>
      <c r="DW137" s="33" t="s">
        <v>28</v>
      </c>
      <c r="DX137" s="1"/>
      <c r="DY137" s="1"/>
      <c r="DZ137" s="1"/>
      <c r="EA137" s="15" t="s">
        <v>13</v>
      </c>
      <c r="EB137" s="5" t="s">
        <v>3</v>
      </c>
      <c r="EC137" s="1"/>
      <c r="ED137" s="1"/>
      <c r="EE137" s="1"/>
      <c r="EF137" s="1"/>
      <c r="EG137" s="1"/>
      <c r="EH137" s="1"/>
    </row>
    <row r="138" spans="2:138" ht="19.5" x14ac:dyDescent="0.3">
      <c r="B138" s="2" t="str">
        <f>"2pl/1kp:E4P1S4:9"</f>
        <v>2pl/1kp:E4P1S4:9</v>
      </c>
      <c r="C138" s="1"/>
      <c r="D138" s="1"/>
      <c r="E138" s="1"/>
      <c r="F138" s="1"/>
      <c r="G138" s="1"/>
      <c r="H138" s="1"/>
      <c r="I138" s="1"/>
      <c r="J138" s="1"/>
      <c r="K138" s="13" t="s">
        <v>11</v>
      </c>
      <c r="L138" s="5" t="s">
        <v>3</v>
      </c>
      <c r="M138" s="13" t="s">
        <v>11</v>
      </c>
      <c r="N138" s="14" t="s">
        <v>12</v>
      </c>
      <c r="O138" s="1"/>
      <c r="P138" s="1"/>
      <c r="Q138" s="1"/>
      <c r="R138" s="1"/>
      <c r="S138" s="1"/>
      <c r="T138" s="5" t="s">
        <v>3</v>
      </c>
      <c r="U138" s="15" t="s">
        <v>13</v>
      </c>
      <c r="V138" s="1"/>
      <c r="W138" s="33" t="s">
        <v>28</v>
      </c>
      <c r="X138" s="1"/>
      <c r="Y138" s="1"/>
      <c r="Z138" s="1"/>
      <c r="AA138" s="14" t="s">
        <v>12</v>
      </c>
      <c r="AB138" s="5" t="s">
        <v>3</v>
      </c>
      <c r="AC138" s="3" t="s">
        <v>1</v>
      </c>
      <c r="AD138" s="3" t="s">
        <v>1</v>
      </c>
      <c r="AE138" s="1"/>
      <c r="AF138" s="1"/>
      <c r="AG138" s="1"/>
      <c r="AH138" s="1"/>
      <c r="AI138" s="15" t="s">
        <v>13</v>
      </c>
      <c r="AJ138" s="5" t="s">
        <v>3</v>
      </c>
      <c r="AK138" s="3" t="s">
        <v>1</v>
      </c>
      <c r="AL138" s="3" t="s">
        <v>1</v>
      </c>
      <c r="AM138" s="1"/>
      <c r="AN138" s="1"/>
      <c r="AO138" s="1"/>
      <c r="AP138" s="1"/>
      <c r="AQ138" s="14" t="s">
        <v>12</v>
      </c>
      <c r="AR138" s="5" t="s">
        <v>3</v>
      </c>
      <c r="AS138" s="3" t="s">
        <v>1</v>
      </c>
      <c r="AT138" s="3" t="s">
        <v>1</v>
      </c>
      <c r="AU138" s="33" t="s">
        <v>28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5" t="s">
        <v>3</v>
      </c>
      <c r="BI138" s="1"/>
      <c r="BJ138" s="1"/>
      <c r="BK138" s="1"/>
      <c r="BL138" s="1"/>
      <c r="BM138" s="1"/>
      <c r="BN138" s="1"/>
      <c r="BO138" s="1"/>
      <c r="BP138" s="5" t="s">
        <v>3</v>
      </c>
      <c r="BQ138" s="1"/>
      <c r="BR138" s="13" t="s">
        <v>11</v>
      </c>
      <c r="BS138" s="1"/>
      <c r="BT138" s="1"/>
      <c r="BU138" s="1"/>
      <c r="BV138" s="1"/>
      <c r="BW138" s="1"/>
      <c r="BX138" s="5" t="s">
        <v>3</v>
      </c>
      <c r="BY138" s="13" t="s">
        <v>11</v>
      </c>
      <c r="BZ138" s="13" t="s">
        <v>11</v>
      </c>
      <c r="CA138" s="13" t="s">
        <v>11</v>
      </c>
      <c r="CB138" s="1"/>
      <c r="CC138" s="1"/>
      <c r="CD138" s="1"/>
      <c r="CE138" s="1"/>
      <c r="CF138" s="5" t="s">
        <v>3</v>
      </c>
      <c r="CG138" s="3" t="s">
        <v>1</v>
      </c>
      <c r="CH138" s="1"/>
      <c r="CI138" s="1"/>
      <c r="CJ138" s="1"/>
      <c r="CK138" s="1"/>
      <c r="CL138" s="1"/>
      <c r="CM138" s="1"/>
      <c r="CN138" s="5" t="s">
        <v>3</v>
      </c>
      <c r="CO138" s="1"/>
      <c r="CP138" s="1"/>
      <c r="CQ138" s="33" t="s">
        <v>28</v>
      </c>
      <c r="CR138" s="1"/>
      <c r="CS138" s="1"/>
      <c r="CT138" s="1"/>
      <c r="CU138" s="14" t="s">
        <v>12</v>
      </c>
      <c r="CV138" s="5" t="s">
        <v>3</v>
      </c>
      <c r="CW138" s="15" t="s">
        <v>13</v>
      </c>
      <c r="CX138" s="1"/>
      <c r="CY138" s="33" t="s">
        <v>28</v>
      </c>
      <c r="CZ138" s="1"/>
      <c r="DA138" s="1"/>
      <c r="DB138" s="1"/>
      <c r="DC138" s="1"/>
      <c r="DD138" s="5" t="s">
        <v>3</v>
      </c>
      <c r="DE138" s="1"/>
      <c r="DF138" s="1"/>
      <c r="DG138" s="33" t="s">
        <v>28</v>
      </c>
      <c r="DH138" s="1"/>
      <c r="DI138" s="1"/>
      <c r="DJ138" s="1"/>
      <c r="DK138" s="15" t="s">
        <v>13</v>
      </c>
      <c r="DL138" s="5" t="s">
        <v>3</v>
      </c>
      <c r="DM138" s="1"/>
      <c r="DN138" s="1"/>
      <c r="DO138" s="33" t="s">
        <v>28</v>
      </c>
      <c r="DP138" s="1"/>
      <c r="DQ138" s="1"/>
      <c r="DR138" s="1"/>
      <c r="DS138" s="1"/>
      <c r="DT138" s="5" t="s">
        <v>3</v>
      </c>
      <c r="DU138" s="1"/>
      <c r="DV138" s="1"/>
      <c r="DW138" s="33" t="s">
        <v>28</v>
      </c>
      <c r="DX138" s="1"/>
      <c r="DY138" s="1"/>
      <c r="DZ138" s="1"/>
      <c r="EA138" s="15" t="s">
        <v>13</v>
      </c>
      <c r="EB138" s="5" t="s">
        <v>3</v>
      </c>
      <c r="EC138" s="1"/>
      <c r="ED138" s="1"/>
      <c r="EE138" s="1"/>
      <c r="EF138" s="1"/>
      <c r="EG138" s="1"/>
      <c r="EH138" s="1"/>
    </row>
    <row r="139" spans="2:138" ht="19.5" x14ac:dyDescent="0.3">
      <c r="B139" s="2" t="str">
        <f>"2pl/2kp:E4X2S1:20"</f>
        <v>2pl/2kp:E4X2S1:20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9" t="s">
        <v>7</v>
      </c>
      <c r="DO139" s="1"/>
      <c r="DP139" s="1"/>
      <c r="DQ139" s="1"/>
      <c r="DR139" s="1"/>
      <c r="DS139" s="1"/>
      <c r="DT139" s="1"/>
      <c r="DU139" s="1"/>
      <c r="DV139" s="9" t="s">
        <v>7</v>
      </c>
      <c r="DW139" s="1"/>
      <c r="DX139" s="1"/>
      <c r="DY139" s="1"/>
      <c r="DZ139" s="1"/>
      <c r="EA139" s="1"/>
      <c r="EB139" s="1"/>
      <c r="EC139" s="1"/>
      <c r="ED139" s="9" t="s">
        <v>7</v>
      </c>
      <c r="EE139" s="1"/>
      <c r="EF139" s="1"/>
      <c r="EG139" s="1"/>
      <c r="EH139" s="1"/>
    </row>
    <row r="140" spans="2:138" ht="19.5" x14ac:dyDescent="0.3">
      <c r="B140" s="2" t="str">
        <f>"2pl/2kp:E4X5S1:10"</f>
        <v>2pl/2kp:E4X5S1:10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</row>
    <row r="141" spans="2:138" ht="19.5" x14ac:dyDescent="0.3">
      <c r="B141" s="2" t="str">
        <f>"2pl/3kp:I4X1S1:10"</f>
        <v>2pl/3kp:I4X1S1:10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9" t="s">
        <v>7</v>
      </c>
      <c r="EG141" s="1"/>
      <c r="EH141" s="1"/>
    </row>
    <row r="142" spans="2:138" ht="19.5" x14ac:dyDescent="0.3">
      <c r="B142" s="2" t="str">
        <f>"2pl/3kp:I4X2S1:10"</f>
        <v>2pl/3kp:I4X2S1:10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9" t="s">
        <v>7</v>
      </c>
      <c r="EG142" s="1"/>
      <c r="EH142" s="1"/>
    </row>
    <row r="143" spans="2:138" ht="19.5" x14ac:dyDescent="0.3">
      <c r="B143" s="2" t="str">
        <f>"2pl/3kp:I4X3S1:10"</f>
        <v>2pl/3kp:I4X3S1:10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9" t="s">
        <v>7</v>
      </c>
      <c r="EG143" s="1"/>
      <c r="EH143" s="1"/>
    </row>
    <row r="144" spans="2:138" ht="19.5" x14ac:dyDescent="0.3">
      <c r="B144" s="2" t="str">
        <f>"2pl/4kp:E2A1S1:7"</f>
        <v>2pl/4kp:E2A1S1:7</v>
      </c>
      <c r="C144" s="1"/>
      <c r="D144" s="1"/>
      <c r="E144" s="1"/>
      <c r="F144" s="1"/>
      <c r="G144" s="1"/>
      <c r="H144" s="1"/>
      <c r="I144" s="1"/>
      <c r="J144" s="1"/>
      <c r="K144" s="19" t="s">
        <v>17</v>
      </c>
      <c r="L144" s="5" t="s">
        <v>3</v>
      </c>
      <c r="M144" s="3" t="s">
        <v>1</v>
      </c>
      <c r="N144" s="3" t="s">
        <v>1</v>
      </c>
      <c r="O144" s="1"/>
      <c r="P144" s="1"/>
      <c r="Q144" s="1"/>
      <c r="R144" s="1"/>
      <c r="S144" s="35" t="s">
        <v>30</v>
      </c>
      <c r="T144" s="5" t="s">
        <v>3</v>
      </c>
      <c r="U144" s="1"/>
      <c r="V144" s="34" t="s">
        <v>29</v>
      </c>
      <c r="W144" s="1"/>
      <c r="X144" s="1"/>
      <c r="Y144" s="1"/>
      <c r="Z144" s="1"/>
      <c r="AA144" s="19" t="s">
        <v>17</v>
      </c>
      <c r="AB144" s="5" t="s">
        <v>3</v>
      </c>
      <c r="AC144" s="34" t="s">
        <v>29</v>
      </c>
      <c r="AD144" s="1"/>
      <c r="AE144" s="1"/>
      <c r="AF144" s="1"/>
      <c r="AG144" s="1"/>
      <c r="AH144" s="1"/>
      <c r="AI144" s="1"/>
      <c r="AJ144" s="5" t="s">
        <v>3</v>
      </c>
      <c r="AK144" s="34" t="s">
        <v>29</v>
      </c>
      <c r="AL144" s="1"/>
      <c r="AM144" s="1"/>
      <c r="AN144" s="1"/>
      <c r="AO144" s="1"/>
      <c r="AP144" s="1"/>
      <c r="AQ144" s="3" t="s">
        <v>1</v>
      </c>
      <c r="AR144" s="5" t="s">
        <v>3</v>
      </c>
      <c r="AS144" s="19" t="s">
        <v>17</v>
      </c>
      <c r="AT144" s="34" t="s">
        <v>29</v>
      </c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5" t="s">
        <v>3</v>
      </c>
      <c r="BI144" s="34" t="s">
        <v>29</v>
      </c>
      <c r="BJ144" s="1"/>
      <c r="BK144" s="1"/>
      <c r="BL144" s="1"/>
      <c r="BM144" s="1"/>
      <c r="BN144" s="1"/>
      <c r="BO144" s="19" t="s">
        <v>17</v>
      </c>
      <c r="BP144" s="5" t="s">
        <v>3</v>
      </c>
      <c r="BQ144" s="3" t="s">
        <v>1</v>
      </c>
      <c r="BR144" s="3" t="s">
        <v>1</v>
      </c>
      <c r="BS144" s="1"/>
      <c r="BT144" s="1"/>
      <c r="BU144" s="1"/>
      <c r="BV144" s="1"/>
      <c r="BW144" s="34" t="s">
        <v>29</v>
      </c>
      <c r="BX144" s="5" t="s">
        <v>3</v>
      </c>
      <c r="BY144" s="19" t="s">
        <v>17</v>
      </c>
      <c r="BZ144" s="35" t="s">
        <v>30</v>
      </c>
      <c r="CA144" s="1"/>
      <c r="CB144" s="1"/>
      <c r="CC144" s="1"/>
      <c r="CD144" s="1"/>
      <c r="CE144" s="1"/>
      <c r="CF144" s="5" t="s">
        <v>3</v>
      </c>
      <c r="CG144" s="35" t="s">
        <v>30</v>
      </c>
      <c r="CH144" s="19" t="s">
        <v>17</v>
      </c>
      <c r="CI144" s="1"/>
      <c r="CJ144" s="1"/>
      <c r="CK144" s="1"/>
      <c r="CL144" s="1"/>
      <c r="CM144" s="34" t="s">
        <v>29</v>
      </c>
      <c r="CN144" s="5" t="s">
        <v>3</v>
      </c>
      <c r="CO144" s="1"/>
      <c r="CP144" s="1"/>
      <c r="CQ144" s="1"/>
      <c r="CR144" s="1"/>
      <c r="CS144" s="1"/>
      <c r="CT144" s="1"/>
      <c r="CU144" s="1"/>
      <c r="CV144" s="5" t="s">
        <v>3</v>
      </c>
      <c r="CW144" s="1"/>
      <c r="CX144" s="19" t="s">
        <v>17</v>
      </c>
      <c r="CY144" s="1"/>
      <c r="CZ144" s="1"/>
      <c r="DA144" s="1"/>
      <c r="DB144" s="1"/>
      <c r="DC144" s="1"/>
      <c r="DD144" s="5" t="s">
        <v>3</v>
      </c>
      <c r="DE144" s="1"/>
      <c r="DF144" s="1"/>
      <c r="DG144" s="1"/>
      <c r="DH144" s="1"/>
      <c r="DI144" s="1"/>
      <c r="DJ144" s="1"/>
      <c r="DK144" s="1"/>
      <c r="DL144" s="5" t="s">
        <v>3</v>
      </c>
      <c r="DM144" s="5" t="s">
        <v>3</v>
      </c>
      <c r="DN144" s="1"/>
      <c r="DO144" s="1"/>
      <c r="DP144" s="1"/>
      <c r="DQ144" s="1"/>
      <c r="DR144" s="1"/>
      <c r="DS144" s="1"/>
      <c r="DT144" s="5" t="s">
        <v>3</v>
      </c>
      <c r="DU144" s="1"/>
      <c r="DV144" s="1"/>
      <c r="DW144" s="1"/>
      <c r="DX144" s="1"/>
      <c r="DY144" s="1"/>
      <c r="DZ144" s="1"/>
      <c r="EA144" s="19" t="s">
        <v>17</v>
      </c>
      <c r="EB144" s="5" t="s">
        <v>3</v>
      </c>
      <c r="EC144" s="3" t="s">
        <v>1</v>
      </c>
      <c r="ED144" s="3" t="s">
        <v>1</v>
      </c>
      <c r="EE144" s="1"/>
      <c r="EF144" s="1"/>
      <c r="EG144" s="1"/>
      <c r="EH144" s="1"/>
    </row>
    <row r="145" spans="2:138" ht="19.5" x14ac:dyDescent="0.3">
      <c r="B145" s="2" t="str">
        <f>"2pl/4kp:E2L2S1:19"</f>
        <v>2pl/4kp:E2L2S1:19</v>
      </c>
      <c r="C145" s="1"/>
      <c r="D145" s="1"/>
      <c r="E145" s="1"/>
      <c r="F145" s="1"/>
      <c r="G145" s="1"/>
      <c r="H145" s="1"/>
      <c r="I145" s="1"/>
      <c r="J145" s="1"/>
      <c r="K145" s="19" t="s">
        <v>17</v>
      </c>
      <c r="L145" s="5" t="s">
        <v>3</v>
      </c>
      <c r="M145" s="3" t="s">
        <v>1</v>
      </c>
      <c r="N145" s="3" t="s">
        <v>1</v>
      </c>
      <c r="O145" s="1"/>
      <c r="P145" s="1"/>
      <c r="Q145" s="1"/>
      <c r="R145" s="1"/>
      <c r="S145" s="35" t="s">
        <v>30</v>
      </c>
      <c r="T145" s="5" t="s">
        <v>3</v>
      </c>
      <c r="U145" s="1"/>
      <c r="V145" s="34" t="s">
        <v>29</v>
      </c>
      <c r="W145" s="1"/>
      <c r="X145" s="1"/>
      <c r="Y145" s="1"/>
      <c r="Z145" s="1"/>
      <c r="AA145" s="19" t="s">
        <v>17</v>
      </c>
      <c r="AB145" s="5" t="s">
        <v>3</v>
      </c>
      <c r="AC145" s="34" t="s">
        <v>29</v>
      </c>
      <c r="AD145" s="1"/>
      <c r="AE145" s="1"/>
      <c r="AF145" s="1"/>
      <c r="AG145" s="1"/>
      <c r="AH145" s="1"/>
      <c r="AI145" s="1"/>
      <c r="AJ145" s="5" t="s">
        <v>3</v>
      </c>
      <c r="AK145" s="34" t="s">
        <v>29</v>
      </c>
      <c r="AL145" s="1"/>
      <c r="AM145" s="1"/>
      <c r="AN145" s="1"/>
      <c r="AO145" s="1"/>
      <c r="AP145" s="1"/>
      <c r="AQ145" s="3" t="s">
        <v>1</v>
      </c>
      <c r="AR145" s="5" t="s">
        <v>3</v>
      </c>
      <c r="AS145" s="19" t="s">
        <v>17</v>
      </c>
      <c r="AT145" s="34" t="s">
        <v>29</v>
      </c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5" t="s">
        <v>3</v>
      </c>
      <c r="BI145" s="34" t="s">
        <v>29</v>
      </c>
      <c r="BJ145" s="1"/>
      <c r="BK145" s="1"/>
      <c r="BL145" s="1"/>
      <c r="BM145" s="1"/>
      <c r="BN145" s="1"/>
      <c r="BO145" s="19" t="s">
        <v>17</v>
      </c>
      <c r="BP145" s="5" t="s">
        <v>3</v>
      </c>
      <c r="BQ145" s="3" t="s">
        <v>1</v>
      </c>
      <c r="BR145" s="3" t="s">
        <v>1</v>
      </c>
      <c r="BS145" s="1"/>
      <c r="BT145" s="1"/>
      <c r="BU145" s="1"/>
      <c r="BV145" s="1"/>
      <c r="BW145" s="34" t="s">
        <v>29</v>
      </c>
      <c r="BX145" s="5" t="s">
        <v>3</v>
      </c>
      <c r="BY145" s="19" t="s">
        <v>17</v>
      </c>
      <c r="BZ145" s="35" t="s">
        <v>30</v>
      </c>
      <c r="CA145" s="1"/>
      <c r="CB145" s="1"/>
      <c r="CC145" s="1"/>
      <c r="CD145" s="1"/>
      <c r="CE145" s="1"/>
      <c r="CF145" s="5" t="s">
        <v>3</v>
      </c>
      <c r="CG145" s="35" t="s">
        <v>30</v>
      </c>
      <c r="CH145" s="19" t="s">
        <v>17</v>
      </c>
      <c r="CI145" s="1"/>
      <c r="CJ145" s="1"/>
      <c r="CK145" s="1"/>
      <c r="CL145" s="1"/>
      <c r="CM145" s="34" t="s">
        <v>29</v>
      </c>
      <c r="CN145" s="5" t="s">
        <v>3</v>
      </c>
      <c r="CO145" s="1"/>
      <c r="CP145" s="1"/>
      <c r="CQ145" s="1"/>
      <c r="CR145" s="1"/>
      <c r="CS145" s="1"/>
      <c r="CT145" s="1"/>
      <c r="CU145" s="1"/>
      <c r="CV145" s="5" t="s">
        <v>3</v>
      </c>
      <c r="CW145" s="1"/>
      <c r="CX145" s="19" t="s">
        <v>17</v>
      </c>
      <c r="CY145" s="1"/>
      <c r="CZ145" s="1"/>
      <c r="DA145" s="1"/>
      <c r="DB145" s="1"/>
      <c r="DC145" s="1"/>
      <c r="DD145" s="5" t="s">
        <v>3</v>
      </c>
      <c r="DE145" s="1"/>
      <c r="DF145" s="1"/>
      <c r="DG145" s="1"/>
      <c r="DH145" s="1"/>
      <c r="DI145" s="1"/>
      <c r="DJ145" s="1"/>
      <c r="DK145" s="1"/>
      <c r="DL145" s="5" t="s">
        <v>3</v>
      </c>
      <c r="DM145" s="5" t="s">
        <v>3</v>
      </c>
      <c r="DN145" s="1"/>
      <c r="DO145" s="1"/>
      <c r="DP145" s="1"/>
      <c r="DQ145" s="1"/>
      <c r="DR145" s="1"/>
      <c r="DS145" s="1"/>
      <c r="DT145" s="5" t="s">
        <v>3</v>
      </c>
      <c r="DU145" s="1"/>
      <c r="DV145" s="1"/>
      <c r="DW145" s="1"/>
      <c r="DX145" s="1"/>
      <c r="DY145" s="1"/>
      <c r="DZ145" s="1"/>
      <c r="EA145" s="19" t="s">
        <v>17</v>
      </c>
      <c r="EB145" s="5" t="s">
        <v>3</v>
      </c>
      <c r="EC145" s="3" t="s">
        <v>1</v>
      </c>
      <c r="ED145" s="3" t="s">
        <v>1</v>
      </c>
      <c r="EE145" s="1"/>
      <c r="EF145" s="1"/>
      <c r="EG145" s="1"/>
      <c r="EH145" s="1"/>
    </row>
    <row r="146" spans="2:138" ht="19.5" x14ac:dyDescent="0.3">
      <c r="B146" s="2" t="str">
        <f>"2pl/5kp:E3L2S1:20"</f>
        <v>2pl/5kp:E3L2S1:20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</row>
    <row r="147" spans="2:138" ht="19.5" x14ac:dyDescent="0.3">
      <c r="B147" s="2" t="str">
        <f>"2pl/6kp:B3I1S1:5"</f>
        <v>2pl/6kp:B3I1S1:5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 t="s">
        <v>9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1" t="s">
        <v>9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1" t="s">
        <v>9</v>
      </c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1" t="s">
        <v>9</v>
      </c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</row>
    <row r="148" spans="2:138" ht="19.5" x14ac:dyDescent="0.3">
      <c r="B148" s="2" t="str">
        <f>"2pl/6kp:G3R1S1:5"</f>
        <v>2pl/6kp:G3R1S1:5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 t="s">
        <v>9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1" t="s">
        <v>9</v>
      </c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1" t="s">
        <v>9</v>
      </c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1" t="s">
        <v>9</v>
      </c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</row>
    <row r="149" spans="2:138" ht="19.5" x14ac:dyDescent="0.3">
      <c r="B149" s="2" t="str">
        <f>"2pl/6kp:T3L1S1:22"</f>
        <v>2pl/6kp:T3L1S1:22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 t="s">
        <v>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1" t="s">
        <v>9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1" t="s">
        <v>9</v>
      </c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1" t="s">
        <v>9</v>
      </c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</row>
    <row r="150" spans="2:138" ht="19.5" x14ac:dyDescent="0.3">
      <c r="B150" s="2" t="str">
        <f>"2pl/7kp:E3E1S4:3"</f>
        <v>2pl/7kp:E3E1S4:3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3" t="s">
        <v>28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3" t="s">
        <v>28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33" t="s">
        <v>28</v>
      </c>
      <c r="BI150" s="1"/>
      <c r="BJ150" s="12" t="s">
        <v>10</v>
      </c>
      <c r="BK150" s="1"/>
      <c r="BL150" s="1"/>
      <c r="BM150" s="1"/>
      <c r="BN150" s="1"/>
      <c r="BO150" s="1"/>
      <c r="BP150" s="1"/>
      <c r="BQ150" s="1"/>
      <c r="BR150" s="12" t="s">
        <v>10</v>
      </c>
      <c r="BS150" s="1"/>
      <c r="BT150" s="1"/>
      <c r="BU150" s="1"/>
      <c r="BV150" s="1"/>
      <c r="BW150" s="1"/>
      <c r="BX150" s="33" t="s">
        <v>28</v>
      </c>
      <c r="BY150" s="1"/>
      <c r="BZ150" s="1"/>
      <c r="CA150" s="1"/>
      <c r="CB150" s="1"/>
      <c r="CC150" s="1"/>
      <c r="CD150" s="1"/>
      <c r="CE150" s="1"/>
      <c r="CF150" s="33" t="s">
        <v>28</v>
      </c>
      <c r="CG150" s="1"/>
      <c r="CH150" s="1"/>
      <c r="CI150" s="1"/>
      <c r="CJ150" s="1"/>
      <c r="CK150" s="1"/>
      <c r="CL150" s="1"/>
      <c r="CM150" s="1"/>
      <c r="CN150" s="33" t="s">
        <v>28</v>
      </c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33" t="s">
        <v>28</v>
      </c>
      <c r="DE150" s="33" t="s">
        <v>28</v>
      </c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33" t="s">
        <v>28</v>
      </c>
      <c r="DT150" s="33" t="s">
        <v>28</v>
      </c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</row>
    <row r="151" spans="2:138" ht="19.5" x14ac:dyDescent="0.3">
      <c r="B151" s="2" t="str">
        <f>"2pl/7kp:E3V1S4:9"</f>
        <v>2pl/7kp:E3V1S4:9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3" t="s">
        <v>28</v>
      </c>
      <c r="U151" s="1"/>
      <c r="V151" s="1"/>
      <c r="W151" s="1"/>
      <c r="X151" s="1"/>
      <c r="Y151" s="1"/>
      <c r="Z151" s="1"/>
      <c r="AA151" s="1"/>
      <c r="AB151" s="33" t="s">
        <v>28</v>
      </c>
      <c r="AC151" s="1"/>
      <c r="AD151" s="1"/>
      <c r="AE151" s="1"/>
      <c r="AF151" s="1"/>
      <c r="AG151" s="1"/>
      <c r="AH151" s="1"/>
      <c r="AI151" s="1"/>
      <c r="AJ151" s="33" t="s">
        <v>28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33" t="s">
        <v>28</v>
      </c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33" t="s">
        <v>28</v>
      </c>
      <c r="BY151" s="1"/>
      <c r="BZ151" s="12" t="s">
        <v>10</v>
      </c>
      <c r="CA151" s="1"/>
      <c r="CB151" s="1"/>
      <c r="CC151" s="1"/>
      <c r="CD151" s="1"/>
      <c r="CE151" s="1"/>
      <c r="CF151" s="1"/>
      <c r="CG151" s="1"/>
      <c r="CH151" s="12" t="s">
        <v>10</v>
      </c>
      <c r="CI151" s="1"/>
      <c r="CJ151" s="1"/>
      <c r="CK151" s="1"/>
      <c r="CL151" s="1"/>
      <c r="CM151" s="1"/>
      <c r="CN151" s="33" t="s">
        <v>28</v>
      </c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33" t="s">
        <v>28</v>
      </c>
      <c r="DE151" s="1"/>
      <c r="DF151" s="1"/>
      <c r="DG151" s="1"/>
      <c r="DH151" s="1"/>
      <c r="DI151" s="1"/>
      <c r="DJ151" s="1"/>
      <c r="DK151" s="1"/>
      <c r="DL151" s="1"/>
      <c r="DM151" s="33" t="s">
        <v>28</v>
      </c>
      <c r="DN151" s="1"/>
      <c r="DO151" s="1"/>
      <c r="DP151" s="1"/>
      <c r="DQ151" s="1"/>
      <c r="DR151" s="1"/>
      <c r="DS151" s="1"/>
      <c r="DT151" s="33" t="s">
        <v>28</v>
      </c>
      <c r="DU151" s="1"/>
      <c r="DV151" s="33" t="s">
        <v>28</v>
      </c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</row>
    <row r="152" spans="2:138" ht="19.5" x14ac:dyDescent="0.3">
      <c r="B152" s="2" t="str">
        <f>"2pl/7kp:L3L1S4:9"</f>
        <v>2pl/7kp:L3L1S4:9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3" t="s">
        <v>28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33" t="s">
        <v>28</v>
      </c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33" t="s">
        <v>28</v>
      </c>
      <c r="BI152" s="12" t="s">
        <v>10</v>
      </c>
      <c r="BJ152" s="1"/>
      <c r="BK152" s="1"/>
      <c r="BL152" s="1"/>
      <c r="BM152" s="1"/>
      <c r="BN152" s="1"/>
      <c r="BO152" s="1"/>
      <c r="BP152" s="1"/>
      <c r="BQ152" s="12" t="s">
        <v>10</v>
      </c>
      <c r="BR152" s="1"/>
      <c r="BS152" s="1"/>
      <c r="BT152" s="1"/>
      <c r="BU152" s="1"/>
      <c r="BV152" s="1"/>
      <c r="BW152" s="1"/>
      <c r="BX152" s="33" t="s">
        <v>28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33" t="s">
        <v>28</v>
      </c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33" t="s">
        <v>28</v>
      </c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33" t="s">
        <v>28</v>
      </c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</row>
    <row r="153" spans="2:138" ht="19.5" x14ac:dyDescent="0.3">
      <c r="B153" s="2" t="str">
        <f>"2pl/7kp:L3L2S4:9"</f>
        <v>2pl/7kp:L3L2S4:9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3" t="s">
        <v>28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33" t="s">
        <v>28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33" t="s">
        <v>28</v>
      </c>
      <c r="BI153" s="12" t="s">
        <v>10</v>
      </c>
      <c r="BJ153" s="1"/>
      <c r="BK153" s="1"/>
      <c r="BL153" s="1"/>
      <c r="BM153" s="1"/>
      <c r="BN153" s="1"/>
      <c r="BO153" s="1"/>
      <c r="BP153" s="1"/>
      <c r="BQ153" s="12" t="s">
        <v>10</v>
      </c>
      <c r="BR153" s="1"/>
      <c r="BS153" s="1"/>
      <c r="BT153" s="1"/>
      <c r="BU153" s="1"/>
      <c r="BV153" s="1"/>
      <c r="BW153" s="1"/>
      <c r="BX153" s="33" t="s">
        <v>28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33" t="s">
        <v>28</v>
      </c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33" t="s">
        <v>28</v>
      </c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33" t="s">
        <v>28</v>
      </c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</row>
    <row r="154" spans="2:138" ht="19.5" x14ac:dyDescent="0.3">
      <c r="B154" s="2" t="str">
        <f>"2pl/7kp:L3L3S4:7"</f>
        <v>2pl/7kp:L3L3S4:7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3" t="s">
        <v>28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3" t="s">
        <v>28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33" t="s">
        <v>28</v>
      </c>
      <c r="BI154" s="12" t="s">
        <v>10</v>
      </c>
      <c r="BJ154" s="1"/>
      <c r="BK154" s="1"/>
      <c r="BL154" s="1"/>
      <c r="BM154" s="1"/>
      <c r="BN154" s="1"/>
      <c r="BO154" s="1"/>
      <c r="BP154" s="1"/>
      <c r="BQ154" s="12" t="s">
        <v>10</v>
      </c>
      <c r="BR154" s="1"/>
      <c r="BS154" s="1"/>
      <c r="BT154" s="1"/>
      <c r="BU154" s="1"/>
      <c r="BV154" s="1"/>
      <c r="BW154" s="1"/>
      <c r="BX154" s="33" t="s">
        <v>28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33" t="s">
        <v>28</v>
      </c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33" t="s">
        <v>28</v>
      </c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33" t="s">
        <v>28</v>
      </c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</row>
    <row r="155" spans="2:138" ht="19.5" x14ac:dyDescent="0.3">
      <c r="B155" s="2" t="str">
        <f>"3pl/1kp:C4O1S4:10"</f>
        <v>3pl/1kp:C4O1S4:10</v>
      </c>
      <c r="C155" s="1"/>
      <c r="D155" s="1"/>
      <c r="E155" s="1"/>
      <c r="F155" s="1"/>
      <c r="G155" s="1"/>
      <c r="H155" s="1"/>
      <c r="I155" s="1"/>
      <c r="J155" s="1"/>
      <c r="K155" s="1"/>
      <c r="L155" s="13" t="s">
        <v>11</v>
      </c>
      <c r="M155" s="5" t="s">
        <v>3</v>
      </c>
      <c r="N155" s="14" t="s">
        <v>12</v>
      </c>
      <c r="O155" s="1"/>
      <c r="P155" s="1"/>
      <c r="Q155" s="1"/>
      <c r="R155" s="1"/>
      <c r="S155" s="3" t="s">
        <v>1</v>
      </c>
      <c r="T155" s="3" t="s">
        <v>1</v>
      </c>
      <c r="U155" s="5" t="s">
        <v>3</v>
      </c>
      <c r="V155" s="15" t="s">
        <v>13</v>
      </c>
      <c r="W155" s="33" t="s">
        <v>28</v>
      </c>
      <c r="X155" s="1"/>
      <c r="Y155" s="1"/>
      <c r="Z155" s="1"/>
      <c r="AA155" s="14" t="s">
        <v>12</v>
      </c>
      <c r="AB155" s="13" t="s">
        <v>11</v>
      </c>
      <c r="AC155" s="5" t="s">
        <v>3</v>
      </c>
      <c r="AD155" s="1"/>
      <c r="AE155" s="1"/>
      <c r="AF155" s="1"/>
      <c r="AG155" s="1"/>
      <c r="AH155" s="1"/>
      <c r="AI155" s="3" t="s">
        <v>1</v>
      </c>
      <c r="AJ155" s="3" t="s">
        <v>1</v>
      </c>
      <c r="AK155" s="5" t="s">
        <v>3</v>
      </c>
      <c r="AL155" s="1"/>
      <c r="AM155" s="1"/>
      <c r="AN155" s="1"/>
      <c r="AO155" s="1"/>
      <c r="AP155" s="1"/>
      <c r="AQ155" s="15" t="s">
        <v>13</v>
      </c>
      <c r="AR155" s="14" t="s">
        <v>12</v>
      </c>
      <c r="AS155" s="5" t="s">
        <v>3</v>
      </c>
      <c r="AT155" s="1"/>
      <c r="AU155" s="33" t="s">
        <v>28</v>
      </c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3" t="s">
        <v>1</v>
      </c>
      <c r="BH155" s="3" t="s">
        <v>1</v>
      </c>
      <c r="BI155" s="5" t="s">
        <v>3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3" t="s">
        <v>11</v>
      </c>
      <c r="BX155" s="1"/>
      <c r="BY155" s="5" t="s">
        <v>3</v>
      </c>
      <c r="BZ155" s="1"/>
      <c r="CA155" s="1"/>
      <c r="CB155" s="1"/>
      <c r="CC155" s="1"/>
      <c r="CD155" s="1"/>
      <c r="CE155" s="13" t="s">
        <v>11</v>
      </c>
      <c r="CF155" s="13" t="s">
        <v>11</v>
      </c>
      <c r="CG155" s="13" t="s">
        <v>11</v>
      </c>
      <c r="CH155" s="1"/>
      <c r="CI155" s="1"/>
      <c r="CJ155" s="1"/>
      <c r="CK155" s="1"/>
      <c r="CL155" s="1"/>
      <c r="CM155" s="14" t="s">
        <v>12</v>
      </c>
      <c r="CN155" s="15" t="s">
        <v>13</v>
      </c>
      <c r="CO155" s="5" t="s">
        <v>3</v>
      </c>
      <c r="CP155" s="1"/>
      <c r="CQ155" s="33" t="s">
        <v>28</v>
      </c>
      <c r="CR155" s="1"/>
      <c r="CS155" s="1"/>
      <c r="CT155" s="1"/>
      <c r="CU155" s="1"/>
      <c r="CV155" s="1"/>
      <c r="CW155" s="5" t="s">
        <v>3</v>
      </c>
      <c r="CX155" s="1"/>
      <c r="CY155" s="33" t="s">
        <v>28</v>
      </c>
      <c r="CZ155" s="1"/>
      <c r="DA155" s="1"/>
      <c r="DB155" s="1"/>
      <c r="DC155" s="1"/>
      <c r="DD155" s="1"/>
      <c r="DE155" s="5" t="s">
        <v>3</v>
      </c>
      <c r="DF155" s="1"/>
      <c r="DG155" s="33" t="s">
        <v>28</v>
      </c>
      <c r="DH155" s="1"/>
      <c r="DI155" s="1"/>
      <c r="DJ155" s="1"/>
      <c r="DK155" s="3" t="s">
        <v>1</v>
      </c>
      <c r="DL155" s="15" t="s">
        <v>13</v>
      </c>
      <c r="DM155" s="5" t="s">
        <v>3</v>
      </c>
      <c r="DN155" s="1"/>
      <c r="DO155" s="33" t="s">
        <v>28</v>
      </c>
      <c r="DP155" s="1"/>
      <c r="DQ155" s="1"/>
      <c r="DR155" s="1"/>
      <c r="DS155" s="1"/>
      <c r="DT155" s="1"/>
      <c r="DU155" s="5" t="s">
        <v>3</v>
      </c>
      <c r="DV155" s="1"/>
      <c r="DW155" s="33" t="s">
        <v>28</v>
      </c>
      <c r="DX155" s="1"/>
      <c r="DY155" s="1"/>
      <c r="DZ155" s="1"/>
      <c r="EA155" s="1"/>
      <c r="EB155" s="15" t="s">
        <v>13</v>
      </c>
      <c r="EC155" s="5" t="s">
        <v>3</v>
      </c>
      <c r="ED155" s="1"/>
      <c r="EE155" s="1"/>
      <c r="EF155" s="1"/>
      <c r="EG155" s="1"/>
      <c r="EH155" s="1"/>
    </row>
    <row r="156" spans="2:138" ht="19.5" x14ac:dyDescent="0.3">
      <c r="B156" s="2" t="str">
        <f>"3pl/1kp:E4E1S4:8"</f>
        <v>3pl/1kp:E4E1S4:8</v>
      </c>
      <c r="C156" s="1"/>
      <c r="D156" s="1"/>
      <c r="E156" s="1"/>
      <c r="F156" s="1"/>
      <c r="G156" s="1"/>
      <c r="H156" s="1"/>
      <c r="I156" s="1"/>
      <c r="J156" s="1"/>
      <c r="K156" s="1"/>
      <c r="L156" s="13" t="s">
        <v>11</v>
      </c>
      <c r="M156" s="5" t="s">
        <v>3</v>
      </c>
      <c r="N156" s="14" t="s">
        <v>12</v>
      </c>
      <c r="O156" s="1"/>
      <c r="P156" s="1"/>
      <c r="Q156" s="1"/>
      <c r="R156" s="1"/>
      <c r="S156" s="3" t="s">
        <v>1</v>
      </c>
      <c r="T156" s="3" t="s">
        <v>1</v>
      </c>
      <c r="U156" s="5" t="s">
        <v>3</v>
      </c>
      <c r="V156" s="15" t="s">
        <v>13</v>
      </c>
      <c r="W156" s="33" t="s">
        <v>28</v>
      </c>
      <c r="X156" s="1"/>
      <c r="Y156" s="1"/>
      <c r="Z156" s="1"/>
      <c r="AA156" s="14" t="s">
        <v>12</v>
      </c>
      <c r="AB156" s="13" t="s">
        <v>11</v>
      </c>
      <c r="AC156" s="5" t="s">
        <v>3</v>
      </c>
      <c r="AD156" s="1"/>
      <c r="AE156" s="1"/>
      <c r="AF156" s="1"/>
      <c r="AG156" s="1"/>
      <c r="AH156" s="1"/>
      <c r="AI156" s="3" t="s">
        <v>1</v>
      </c>
      <c r="AJ156" s="3" t="s">
        <v>1</v>
      </c>
      <c r="AK156" s="5" t="s">
        <v>3</v>
      </c>
      <c r="AL156" s="1"/>
      <c r="AM156" s="1"/>
      <c r="AN156" s="1"/>
      <c r="AO156" s="1"/>
      <c r="AP156" s="1"/>
      <c r="AQ156" s="15" t="s">
        <v>13</v>
      </c>
      <c r="AR156" s="14" t="s">
        <v>12</v>
      </c>
      <c r="AS156" s="5" t="s">
        <v>3</v>
      </c>
      <c r="AT156" s="1"/>
      <c r="AU156" s="33" t="s">
        <v>28</v>
      </c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3" t="s">
        <v>1</v>
      </c>
      <c r="BH156" s="3" t="s">
        <v>1</v>
      </c>
      <c r="BI156" s="5" t="s">
        <v>3</v>
      </c>
      <c r="BJ156" s="1"/>
      <c r="BK156" s="1"/>
      <c r="BL156" s="1"/>
      <c r="BM156" s="1"/>
      <c r="BN156" s="1"/>
      <c r="BO156" s="1"/>
      <c r="BP156" s="1"/>
      <c r="BQ156" s="5" t="s">
        <v>3</v>
      </c>
      <c r="BR156" s="1"/>
      <c r="BS156" s="1"/>
      <c r="BT156" s="1"/>
      <c r="BU156" s="1"/>
      <c r="BV156" s="1"/>
      <c r="BW156" s="13" t="s">
        <v>11</v>
      </c>
      <c r="BX156" s="1"/>
      <c r="BY156" s="5" t="s">
        <v>3</v>
      </c>
      <c r="BZ156" s="1"/>
      <c r="CA156" s="1"/>
      <c r="CB156" s="1"/>
      <c r="CC156" s="1"/>
      <c r="CD156" s="1"/>
      <c r="CE156" s="13" t="s">
        <v>11</v>
      </c>
      <c r="CF156" s="13" t="s">
        <v>11</v>
      </c>
      <c r="CG156" s="13" t="s">
        <v>11</v>
      </c>
      <c r="CH156" s="1"/>
      <c r="CI156" s="1"/>
      <c r="CJ156" s="1"/>
      <c r="CK156" s="1"/>
      <c r="CL156" s="1"/>
      <c r="CM156" s="14" t="s">
        <v>12</v>
      </c>
      <c r="CN156" s="15" t="s">
        <v>13</v>
      </c>
      <c r="CO156" s="5" t="s">
        <v>3</v>
      </c>
      <c r="CP156" s="1"/>
      <c r="CQ156" s="33" t="s">
        <v>28</v>
      </c>
      <c r="CR156" s="1"/>
      <c r="CS156" s="1"/>
      <c r="CT156" s="1"/>
      <c r="CU156" s="1"/>
      <c r="CV156" s="1"/>
      <c r="CW156" s="1"/>
      <c r="CX156" s="1"/>
      <c r="CY156" s="33" t="s">
        <v>28</v>
      </c>
      <c r="CZ156" s="1"/>
      <c r="DA156" s="1"/>
      <c r="DB156" s="1"/>
      <c r="DC156" s="1"/>
      <c r="DD156" s="1"/>
      <c r="DE156" s="5" t="s">
        <v>3</v>
      </c>
      <c r="DF156" s="1"/>
      <c r="DG156" s="33" t="s">
        <v>28</v>
      </c>
      <c r="DH156" s="1"/>
      <c r="DI156" s="1"/>
      <c r="DJ156" s="1"/>
      <c r="DK156" s="3" t="s">
        <v>1</v>
      </c>
      <c r="DL156" s="15" t="s">
        <v>13</v>
      </c>
      <c r="DM156" s="5" t="s">
        <v>3</v>
      </c>
      <c r="DN156" s="1"/>
      <c r="DO156" s="33" t="s">
        <v>28</v>
      </c>
      <c r="DP156" s="1"/>
      <c r="DQ156" s="1"/>
      <c r="DR156" s="1"/>
      <c r="DS156" s="1"/>
      <c r="DT156" s="1"/>
      <c r="DU156" s="5" t="s">
        <v>3</v>
      </c>
      <c r="DV156" s="1"/>
      <c r="DW156" s="33" t="s">
        <v>28</v>
      </c>
      <c r="DX156" s="1"/>
      <c r="DY156" s="1"/>
      <c r="DZ156" s="1"/>
      <c r="EA156" s="1"/>
      <c r="EB156" s="15" t="s">
        <v>13</v>
      </c>
      <c r="EC156" s="5" t="s">
        <v>3</v>
      </c>
      <c r="ED156" s="1"/>
      <c r="EE156" s="1"/>
      <c r="EF156" s="1"/>
      <c r="EG156" s="1"/>
      <c r="EH156" s="1"/>
    </row>
    <row r="157" spans="2:138" ht="19.5" x14ac:dyDescent="0.3">
      <c r="B157" s="2" t="str">
        <f>"3pl/1kp:E4V1S4:10"</f>
        <v>3pl/1kp:E4V1S4:10</v>
      </c>
      <c r="C157" s="1"/>
      <c r="D157" s="1"/>
      <c r="E157" s="1"/>
      <c r="F157" s="1"/>
      <c r="G157" s="1"/>
      <c r="H157" s="1"/>
      <c r="I157" s="1"/>
      <c r="J157" s="1"/>
      <c r="K157" s="1"/>
      <c r="L157" s="13" t="s">
        <v>11</v>
      </c>
      <c r="M157" s="5" t="s">
        <v>3</v>
      </c>
      <c r="N157" s="14" t="s">
        <v>12</v>
      </c>
      <c r="O157" s="1"/>
      <c r="P157" s="1"/>
      <c r="Q157" s="1"/>
      <c r="R157" s="1"/>
      <c r="S157" s="3" t="s">
        <v>1</v>
      </c>
      <c r="T157" s="3" t="s">
        <v>1</v>
      </c>
      <c r="U157" s="5" t="s">
        <v>3</v>
      </c>
      <c r="V157" s="15" t="s">
        <v>13</v>
      </c>
      <c r="W157" s="33" t="s">
        <v>28</v>
      </c>
      <c r="X157" s="1"/>
      <c r="Y157" s="1"/>
      <c r="Z157" s="1"/>
      <c r="AA157" s="14" t="s">
        <v>12</v>
      </c>
      <c r="AB157" s="13" t="s">
        <v>11</v>
      </c>
      <c r="AC157" s="5" t="s">
        <v>3</v>
      </c>
      <c r="AD157" s="1"/>
      <c r="AE157" s="1"/>
      <c r="AF157" s="1"/>
      <c r="AG157" s="1"/>
      <c r="AH157" s="1"/>
      <c r="AI157" s="3" t="s">
        <v>1</v>
      </c>
      <c r="AJ157" s="3" t="s">
        <v>1</v>
      </c>
      <c r="AK157" s="5" t="s">
        <v>3</v>
      </c>
      <c r="AL157" s="1"/>
      <c r="AM157" s="1"/>
      <c r="AN157" s="1"/>
      <c r="AO157" s="1"/>
      <c r="AP157" s="1"/>
      <c r="AQ157" s="15" t="s">
        <v>13</v>
      </c>
      <c r="AR157" s="14" t="s">
        <v>12</v>
      </c>
      <c r="AS157" s="5" t="s">
        <v>3</v>
      </c>
      <c r="AT157" s="1"/>
      <c r="AU157" s="33" t="s">
        <v>28</v>
      </c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3" t="s">
        <v>1</v>
      </c>
      <c r="BH157" s="3" t="s">
        <v>1</v>
      </c>
      <c r="BI157" s="5" t="s">
        <v>3</v>
      </c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3" t="s">
        <v>11</v>
      </c>
      <c r="BX157" s="1"/>
      <c r="BY157" s="5" t="s">
        <v>3</v>
      </c>
      <c r="BZ157" s="1"/>
      <c r="CA157" s="1"/>
      <c r="CB157" s="1"/>
      <c r="CC157" s="1"/>
      <c r="CD157" s="1"/>
      <c r="CE157" s="13" t="s">
        <v>11</v>
      </c>
      <c r="CF157" s="13" t="s">
        <v>11</v>
      </c>
      <c r="CG157" s="13" t="s">
        <v>11</v>
      </c>
      <c r="CH157" s="1"/>
      <c r="CI157" s="1"/>
      <c r="CJ157" s="1"/>
      <c r="CK157" s="1"/>
      <c r="CL157" s="1"/>
      <c r="CM157" s="14" t="s">
        <v>12</v>
      </c>
      <c r="CN157" s="15" t="s">
        <v>13</v>
      </c>
      <c r="CO157" s="5" t="s">
        <v>3</v>
      </c>
      <c r="CP157" s="1"/>
      <c r="CQ157" s="33" t="s">
        <v>28</v>
      </c>
      <c r="CR157" s="1"/>
      <c r="CS157" s="1"/>
      <c r="CT157" s="1"/>
      <c r="CU157" s="1"/>
      <c r="CV157" s="1"/>
      <c r="CW157" s="5" t="s">
        <v>3</v>
      </c>
      <c r="CX157" s="1"/>
      <c r="CY157" s="33" t="s">
        <v>28</v>
      </c>
      <c r="CZ157" s="1"/>
      <c r="DA157" s="1"/>
      <c r="DB157" s="1"/>
      <c r="DC157" s="1"/>
      <c r="DD157" s="1"/>
      <c r="DE157" s="5" t="s">
        <v>3</v>
      </c>
      <c r="DF157" s="1"/>
      <c r="DG157" s="33" t="s">
        <v>28</v>
      </c>
      <c r="DH157" s="1"/>
      <c r="DI157" s="1"/>
      <c r="DJ157" s="1"/>
      <c r="DK157" s="3" t="s">
        <v>1</v>
      </c>
      <c r="DL157" s="15" t="s">
        <v>13</v>
      </c>
      <c r="DM157" s="5" t="s">
        <v>3</v>
      </c>
      <c r="DN157" s="1"/>
      <c r="DO157" s="33" t="s">
        <v>28</v>
      </c>
      <c r="DP157" s="1"/>
      <c r="DQ157" s="1"/>
      <c r="DR157" s="1"/>
      <c r="DS157" s="1"/>
      <c r="DT157" s="1"/>
      <c r="DU157" s="5" t="s">
        <v>3</v>
      </c>
      <c r="DV157" s="1"/>
      <c r="DW157" s="33" t="s">
        <v>28</v>
      </c>
      <c r="DX157" s="1"/>
      <c r="DY157" s="1"/>
      <c r="DZ157" s="1"/>
      <c r="EA157" s="1"/>
      <c r="EB157" s="15" t="s">
        <v>13</v>
      </c>
      <c r="EC157" s="5" t="s">
        <v>3</v>
      </c>
      <c r="ED157" s="1"/>
      <c r="EE157" s="1"/>
      <c r="EF157" s="1"/>
      <c r="EG157" s="1"/>
      <c r="EH157" s="1"/>
    </row>
    <row r="158" spans="2:138" ht="19.5" x14ac:dyDescent="0.3">
      <c r="B158" s="2" t="str">
        <f>"3pl/2kp:E4X3S1:20"</f>
        <v>3pl/2kp:E4X3S1:20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9" t="s">
        <v>7</v>
      </c>
      <c r="DP158" s="1"/>
      <c r="DQ158" s="1"/>
      <c r="DR158" s="1"/>
      <c r="DS158" s="1"/>
      <c r="DT158" s="1"/>
      <c r="DU158" s="1"/>
      <c r="DV158" s="1"/>
      <c r="DW158" s="9" t="s">
        <v>7</v>
      </c>
      <c r="DX158" s="1"/>
      <c r="DY158" s="1"/>
      <c r="DZ158" s="1"/>
      <c r="EA158" s="1"/>
      <c r="EB158" s="1"/>
      <c r="EC158" s="1"/>
      <c r="ED158" s="1"/>
      <c r="EE158" s="9" t="s">
        <v>7</v>
      </c>
      <c r="EF158" s="1"/>
      <c r="EG158" s="1"/>
      <c r="EH158" s="1"/>
    </row>
    <row r="159" spans="2:138" ht="19.5" x14ac:dyDescent="0.3">
      <c r="B159" s="2" t="str">
        <f>"3pl/2kp:E4X6S1:10"</f>
        <v>3pl/2kp:E4X6S1:10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</row>
    <row r="160" spans="2:138" ht="19.5" x14ac:dyDescent="0.3">
      <c r="B160" s="2" t="str">
        <f>"3pl/3kp:I4X4S1:10"</f>
        <v>3pl/3kp:I4X4S1:10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5" t="s">
        <v>3</v>
      </c>
      <c r="DL160" s="1"/>
      <c r="DM160" s="1"/>
      <c r="DN160" s="1"/>
      <c r="DO160" s="1"/>
      <c r="DP160" s="1"/>
      <c r="DQ160" s="1"/>
      <c r="DR160" s="1"/>
      <c r="DS160" s="5" t="s">
        <v>3</v>
      </c>
      <c r="DT160" s="1"/>
      <c r="DU160" s="1"/>
      <c r="DV160" s="1"/>
      <c r="DW160" s="1"/>
      <c r="DX160" s="1"/>
      <c r="DY160" s="1"/>
      <c r="DZ160" s="1"/>
      <c r="EA160" s="5" t="s">
        <v>3</v>
      </c>
      <c r="EB160" s="1"/>
      <c r="EC160" s="1"/>
      <c r="ED160" s="1"/>
      <c r="EE160" s="1"/>
      <c r="EF160" s="9" t="s">
        <v>7</v>
      </c>
      <c r="EG160" s="1"/>
      <c r="EH160" s="1"/>
    </row>
    <row r="161" spans="2:138" ht="19.5" x14ac:dyDescent="0.3">
      <c r="B161" s="2" t="str">
        <f>"3pl/3kp:I4X5S1:10"</f>
        <v>3pl/3kp:I4X5S1:10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5" t="s">
        <v>3</v>
      </c>
      <c r="DL161" s="1"/>
      <c r="DM161" s="1"/>
      <c r="DN161" s="1"/>
      <c r="DO161" s="1"/>
      <c r="DP161" s="1"/>
      <c r="DQ161" s="1"/>
      <c r="DR161" s="1"/>
      <c r="DS161" s="5" t="s">
        <v>3</v>
      </c>
      <c r="DT161" s="1"/>
      <c r="DU161" s="1"/>
      <c r="DV161" s="1"/>
      <c r="DW161" s="1"/>
      <c r="DX161" s="1"/>
      <c r="DY161" s="1"/>
      <c r="DZ161" s="1"/>
      <c r="EA161" s="5" t="s">
        <v>3</v>
      </c>
      <c r="EB161" s="1"/>
      <c r="EC161" s="1"/>
      <c r="ED161" s="1"/>
      <c r="EE161" s="1"/>
      <c r="EF161" s="9" t="s">
        <v>7</v>
      </c>
      <c r="EG161" s="1"/>
      <c r="EH161" s="1"/>
    </row>
    <row r="162" spans="2:138" ht="19.5" x14ac:dyDescent="0.3">
      <c r="B162" s="2" t="str">
        <f>"3pl/3kp:I4X6S1:10"</f>
        <v>3pl/3kp:I4X6S1:10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5" t="s">
        <v>3</v>
      </c>
      <c r="DL162" s="1"/>
      <c r="DM162" s="1"/>
      <c r="DN162" s="1"/>
      <c r="DO162" s="1"/>
      <c r="DP162" s="1"/>
      <c r="DQ162" s="1"/>
      <c r="DR162" s="1"/>
      <c r="DS162" s="5" t="s">
        <v>3</v>
      </c>
      <c r="DT162" s="1"/>
      <c r="DU162" s="1"/>
      <c r="DV162" s="1"/>
      <c r="DW162" s="1"/>
      <c r="DX162" s="1"/>
      <c r="DY162" s="1"/>
      <c r="DZ162" s="1"/>
      <c r="EA162" s="5" t="s">
        <v>3</v>
      </c>
      <c r="EB162" s="1"/>
      <c r="EC162" s="1"/>
      <c r="ED162" s="1"/>
      <c r="EE162" s="1"/>
      <c r="EF162" s="9" t="s">
        <v>7</v>
      </c>
      <c r="EG162" s="1"/>
      <c r="EH162" s="1"/>
    </row>
    <row r="163" spans="2:138" ht="19.5" x14ac:dyDescent="0.3">
      <c r="B163" s="2" t="str">
        <f>"3pl/4kp:E2L3S1:19"</f>
        <v>3pl/4kp:E2L3S1:19</v>
      </c>
      <c r="C163" s="1"/>
      <c r="D163" s="1"/>
      <c r="E163" s="1"/>
      <c r="F163" s="1"/>
      <c r="G163" s="1"/>
      <c r="H163" s="1"/>
      <c r="I163" s="1"/>
      <c r="J163" s="1"/>
      <c r="K163" s="5" t="s">
        <v>3</v>
      </c>
      <c r="L163" s="19" t="s">
        <v>17</v>
      </c>
      <c r="M163" s="34" t="s">
        <v>29</v>
      </c>
      <c r="N163" s="1"/>
      <c r="O163" s="1"/>
      <c r="P163" s="1"/>
      <c r="Q163" s="1"/>
      <c r="R163" s="1"/>
      <c r="S163" s="5" t="s">
        <v>3</v>
      </c>
      <c r="T163" s="1"/>
      <c r="U163" s="35" t="s">
        <v>30</v>
      </c>
      <c r="V163" s="1"/>
      <c r="W163" s="1"/>
      <c r="X163" s="1"/>
      <c r="Y163" s="1"/>
      <c r="Z163" s="1"/>
      <c r="AA163" s="5" t="s">
        <v>3</v>
      </c>
      <c r="AB163" s="34" t="s">
        <v>29</v>
      </c>
      <c r="AC163" s="1"/>
      <c r="AD163" s="1"/>
      <c r="AE163" s="1"/>
      <c r="AF163" s="1"/>
      <c r="AG163" s="1"/>
      <c r="AH163" s="1"/>
      <c r="AI163" s="5" t="s">
        <v>3</v>
      </c>
      <c r="AJ163" s="19" t="s">
        <v>17</v>
      </c>
      <c r="AK163" s="1"/>
      <c r="AL163" s="34" t="s">
        <v>29</v>
      </c>
      <c r="AM163" s="1"/>
      <c r="AN163" s="1"/>
      <c r="AO163" s="1"/>
      <c r="AP163" s="1"/>
      <c r="AQ163" s="5" t="s">
        <v>3</v>
      </c>
      <c r="AR163" s="1"/>
      <c r="AS163" s="34" t="s">
        <v>29</v>
      </c>
      <c r="AT163" s="19" t="s">
        <v>17</v>
      </c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5" t="s">
        <v>3</v>
      </c>
      <c r="BH163" s="19" t="s">
        <v>17</v>
      </c>
      <c r="BI163" s="1"/>
      <c r="BJ163" s="35" t="s">
        <v>30</v>
      </c>
      <c r="BK163" s="1"/>
      <c r="BL163" s="1"/>
      <c r="BM163" s="1"/>
      <c r="BN163" s="1"/>
      <c r="BO163" s="5" t="s">
        <v>3</v>
      </c>
      <c r="BP163" s="3" t="s">
        <v>1</v>
      </c>
      <c r="BQ163" s="34" t="s">
        <v>29</v>
      </c>
      <c r="BR163" s="35" t="s">
        <v>30</v>
      </c>
      <c r="BS163" s="1"/>
      <c r="BT163" s="1"/>
      <c r="BU163" s="1"/>
      <c r="BV163" s="1"/>
      <c r="BW163" s="5" t="s">
        <v>3</v>
      </c>
      <c r="BX163" s="19" t="s">
        <v>17</v>
      </c>
      <c r="BY163" s="3" t="s">
        <v>1</v>
      </c>
      <c r="BZ163" s="3" t="s">
        <v>1</v>
      </c>
      <c r="CA163" s="1"/>
      <c r="CB163" s="1"/>
      <c r="CC163" s="1"/>
      <c r="CD163" s="1"/>
      <c r="CE163" s="5" t="s">
        <v>3</v>
      </c>
      <c r="CF163" s="34" t="s">
        <v>29</v>
      </c>
      <c r="CG163" s="1"/>
      <c r="CH163" s="19" t="s">
        <v>17</v>
      </c>
      <c r="CI163" s="1"/>
      <c r="CJ163" s="1"/>
      <c r="CK163" s="1"/>
      <c r="CL163" s="1"/>
      <c r="CM163" s="5" t="s">
        <v>3</v>
      </c>
      <c r="CN163" s="19" t="s">
        <v>17</v>
      </c>
      <c r="CO163" s="3" t="s">
        <v>1</v>
      </c>
      <c r="CP163" s="3" t="s">
        <v>1</v>
      </c>
      <c r="CQ163" s="1"/>
      <c r="CR163" s="1"/>
      <c r="CS163" s="1"/>
      <c r="CT163" s="1"/>
      <c r="CU163" s="5" t="s">
        <v>3</v>
      </c>
      <c r="CV163" s="19" t="s">
        <v>17</v>
      </c>
      <c r="CW163" s="3" t="s">
        <v>1</v>
      </c>
      <c r="CX163" s="3" t="s">
        <v>1</v>
      </c>
      <c r="CY163" s="1"/>
      <c r="CZ163" s="1"/>
      <c r="DA163" s="1"/>
      <c r="DB163" s="1"/>
      <c r="DC163" s="5" t="s">
        <v>3</v>
      </c>
      <c r="DD163" s="1"/>
      <c r="DE163" s="34" t="s">
        <v>29</v>
      </c>
      <c r="DF163" s="1"/>
      <c r="DG163" s="1"/>
      <c r="DH163" s="1"/>
      <c r="DI163" s="1"/>
      <c r="DJ163" s="1"/>
      <c r="DK163" s="5" t="s">
        <v>3</v>
      </c>
      <c r="DL163" s="1"/>
      <c r="DM163" s="1"/>
      <c r="DN163" s="1"/>
      <c r="DO163" s="1"/>
      <c r="DP163" s="1"/>
      <c r="DQ163" s="1"/>
      <c r="DR163" s="1"/>
      <c r="DS163" s="5" t="s">
        <v>3</v>
      </c>
      <c r="DT163" s="5" t="s">
        <v>3</v>
      </c>
      <c r="DU163" s="1"/>
      <c r="DV163" s="1"/>
      <c r="DW163" s="1"/>
      <c r="DX163" s="1"/>
      <c r="DY163" s="1"/>
      <c r="DZ163" s="1"/>
      <c r="EA163" s="5" t="s">
        <v>3</v>
      </c>
      <c r="EB163" s="1"/>
      <c r="EC163" s="1"/>
      <c r="ED163" s="1"/>
      <c r="EE163" s="1"/>
      <c r="EF163" s="1"/>
      <c r="EG163" s="1"/>
      <c r="EH163" s="1"/>
    </row>
    <row r="164" spans="2:138" ht="19.5" x14ac:dyDescent="0.3">
      <c r="B164" s="2" t="str">
        <f>"3pl/4kp:E2V1S1:16"</f>
        <v>3pl/4kp:E2V1S1:16</v>
      </c>
      <c r="C164" s="1"/>
      <c r="D164" s="1"/>
      <c r="E164" s="1"/>
      <c r="F164" s="1"/>
      <c r="G164" s="1"/>
      <c r="H164" s="1"/>
      <c r="I164" s="1"/>
      <c r="J164" s="1"/>
      <c r="K164" s="5" t="s">
        <v>3</v>
      </c>
      <c r="L164" s="19" t="s">
        <v>17</v>
      </c>
      <c r="M164" s="34" t="s">
        <v>29</v>
      </c>
      <c r="N164" s="1"/>
      <c r="O164" s="1"/>
      <c r="P164" s="1"/>
      <c r="Q164" s="1"/>
      <c r="R164" s="1"/>
      <c r="S164" s="5" t="s">
        <v>3</v>
      </c>
      <c r="T164" s="1"/>
      <c r="U164" s="35" t="s">
        <v>30</v>
      </c>
      <c r="V164" s="1"/>
      <c r="W164" s="1"/>
      <c r="X164" s="1"/>
      <c r="Y164" s="1"/>
      <c r="Z164" s="1"/>
      <c r="AA164" s="5" t="s">
        <v>3</v>
      </c>
      <c r="AB164" s="34" t="s">
        <v>29</v>
      </c>
      <c r="AC164" s="1"/>
      <c r="AD164" s="1"/>
      <c r="AE164" s="1"/>
      <c r="AF164" s="1"/>
      <c r="AG164" s="1"/>
      <c r="AH164" s="1"/>
      <c r="AI164" s="5" t="s">
        <v>3</v>
      </c>
      <c r="AJ164" s="19" t="s">
        <v>17</v>
      </c>
      <c r="AK164" s="1"/>
      <c r="AL164" s="34" t="s">
        <v>29</v>
      </c>
      <c r="AM164" s="1"/>
      <c r="AN164" s="1"/>
      <c r="AO164" s="1"/>
      <c r="AP164" s="1"/>
      <c r="AQ164" s="5" t="s">
        <v>3</v>
      </c>
      <c r="AR164" s="1"/>
      <c r="AS164" s="34" t="s">
        <v>29</v>
      </c>
      <c r="AT164" s="19" t="s">
        <v>17</v>
      </c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5" t="s">
        <v>3</v>
      </c>
      <c r="BH164" s="19" t="s">
        <v>17</v>
      </c>
      <c r="BI164" s="1"/>
      <c r="BJ164" s="35" t="s">
        <v>30</v>
      </c>
      <c r="BK164" s="1"/>
      <c r="BL164" s="1"/>
      <c r="BM164" s="1"/>
      <c r="BN164" s="1"/>
      <c r="BO164" s="5" t="s">
        <v>3</v>
      </c>
      <c r="BP164" s="3" t="s">
        <v>1</v>
      </c>
      <c r="BQ164" s="34" t="s">
        <v>29</v>
      </c>
      <c r="BR164" s="35" t="s">
        <v>30</v>
      </c>
      <c r="BS164" s="1"/>
      <c r="BT164" s="1"/>
      <c r="BU164" s="1"/>
      <c r="BV164" s="1"/>
      <c r="BW164" s="5" t="s">
        <v>3</v>
      </c>
      <c r="BX164" s="19" t="s">
        <v>17</v>
      </c>
      <c r="BY164" s="3" t="s">
        <v>1</v>
      </c>
      <c r="BZ164" s="3" t="s">
        <v>1</v>
      </c>
      <c r="CA164" s="1"/>
      <c r="CB164" s="1"/>
      <c r="CC164" s="1"/>
      <c r="CD164" s="1"/>
      <c r="CE164" s="5" t="s">
        <v>3</v>
      </c>
      <c r="CF164" s="34" t="s">
        <v>29</v>
      </c>
      <c r="CG164" s="1"/>
      <c r="CH164" s="19" t="s">
        <v>17</v>
      </c>
      <c r="CI164" s="1"/>
      <c r="CJ164" s="1"/>
      <c r="CK164" s="1"/>
      <c r="CL164" s="1"/>
      <c r="CM164" s="5" t="s">
        <v>3</v>
      </c>
      <c r="CN164" s="19" t="s">
        <v>17</v>
      </c>
      <c r="CO164" s="3" t="s">
        <v>1</v>
      </c>
      <c r="CP164" s="3" t="s">
        <v>1</v>
      </c>
      <c r="CQ164" s="1"/>
      <c r="CR164" s="1"/>
      <c r="CS164" s="1"/>
      <c r="CT164" s="1"/>
      <c r="CU164" s="5" t="s">
        <v>3</v>
      </c>
      <c r="CV164" s="19" t="s">
        <v>17</v>
      </c>
      <c r="CW164" s="3" t="s">
        <v>1</v>
      </c>
      <c r="CX164" s="3" t="s">
        <v>1</v>
      </c>
      <c r="CY164" s="1"/>
      <c r="CZ164" s="1"/>
      <c r="DA164" s="1"/>
      <c r="DB164" s="1"/>
      <c r="DC164" s="5" t="s">
        <v>3</v>
      </c>
      <c r="DD164" s="1"/>
      <c r="DE164" s="34" t="s">
        <v>29</v>
      </c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</row>
    <row r="165" spans="2:138" ht="19.5" x14ac:dyDescent="0.3">
      <c r="B165" s="2" t="str">
        <f>"3pl/5kp:E3V1S1:20"</f>
        <v>3pl/5kp:E3V1S1:20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</row>
    <row r="166" spans="2:138" ht="19.5" x14ac:dyDescent="0.3">
      <c r="B166" s="2" t="str">
        <f>"3pl/5kp:M3L1S1:17"</f>
        <v>3pl/5kp:M3L1S1:17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</row>
    <row r="167" spans="2:138" ht="19.5" x14ac:dyDescent="0.3">
      <c r="B167" s="2" t="str">
        <f>"3pl/6kp:A3E1S1:23"</f>
        <v>3pl/6kp:A3E1S1:23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 t="s">
        <v>9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1" t="s">
        <v>9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1" t="s">
        <v>9</v>
      </c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1" t="s">
        <v>9</v>
      </c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</row>
    <row r="168" spans="2:138" ht="19.5" x14ac:dyDescent="0.3">
      <c r="B168" s="2" t="str">
        <f>"3pl/6kp:A3Z1S1:5"</f>
        <v>3pl/6kp:A3Z1S1:5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 t="s">
        <v>9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1" t="s">
        <v>9</v>
      </c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1" t="s">
        <v>9</v>
      </c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1" t="s">
        <v>9</v>
      </c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</row>
    <row r="169" spans="2:138" ht="19.5" x14ac:dyDescent="0.3">
      <c r="B169" s="2" t="str">
        <f>"3pl/7kp:E3A1S4:5"</f>
        <v>3pl/7kp:E3A1S4:5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3" t="s">
        <v>28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3" t="s">
        <v>28</v>
      </c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33" t="s">
        <v>28</v>
      </c>
      <c r="BI169" s="12" t="s">
        <v>10</v>
      </c>
      <c r="BJ169" s="1"/>
      <c r="BK169" s="1"/>
      <c r="BL169" s="1"/>
      <c r="BM169" s="1"/>
      <c r="BN169" s="1"/>
      <c r="BO169" s="1"/>
      <c r="BP169" s="1"/>
      <c r="BQ169" s="12" t="s">
        <v>10</v>
      </c>
      <c r="BR169" s="1"/>
      <c r="BS169" s="1"/>
      <c r="BT169" s="1"/>
      <c r="BU169" s="1"/>
      <c r="BV169" s="1"/>
      <c r="BW169" s="1"/>
      <c r="BX169" s="33" t="s">
        <v>28</v>
      </c>
      <c r="BY169" s="1"/>
      <c r="BZ169" s="1"/>
      <c r="CA169" s="1"/>
      <c r="CB169" s="1"/>
      <c r="CC169" s="1"/>
      <c r="CD169" s="1"/>
      <c r="CE169" s="1"/>
      <c r="CF169" s="33" t="s">
        <v>28</v>
      </c>
      <c r="CG169" s="1"/>
      <c r="CH169" s="1"/>
      <c r="CI169" s="1"/>
      <c r="CJ169" s="1"/>
      <c r="CK169" s="1"/>
      <c r="CL169" s="1"/>
      <c r="CM169" s="1"/>
      <c r="CN169" s="33" t="s">
        <v>28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33" t="s">
        <v>28</v>
      </c>
      <c r="DE169" s="33" t="s">
        <v>28</v>
      </c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33" t="s">
        <v>28</v>
      </c>
      <c r="DT169" s="33" t="s">
        <v>28</v>
      </c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</row>
    <row r="170" spans="2:138" ht="19.5" x14ac:dyDescent="0.3">
      <c r="B170" s="2" t="str">
        <f>"3pl/7kp:E3P1S4:9"</f>
        <v>3pl/7kp:E3P1S4:9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3" t="s">
        <v>28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33" t="s">
        <v>28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33" t="s">
        <v>28</v>
      </c>
      <c r="BI170" s="12" t="s">
        <v>10</v>
      </c>
      <c r="BJ170" s="1"/>
      <c r="BK170" s="1"/>
      <c r="BL170" s="1"/>
      <c r="BM170" s="1"/>
      <c r="BN170" s="1"/>
      <c r="BO170" s="1"/>
      <c r="BP170" s="1"/>
      <c r="BQ170" s="12" t="s">
        <v>10</v>
      </c>
      <c r="BR170" s="1"/>
      <c r="BS170" s="1"/>
      <c r="BT170" s="1"/>
      <c r="BU170" s="1"/>
      <c r="BV170" s="1"/>
      <c r="BW170" s="1"/>
      <c r="BX170" s="33" t="s">
        <v>28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33" t="s">
        <v>28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33" t="s">
        <v>28</v>
      </c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33" t="s">
        <v>28</v>
      </c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</row>
    <row r="171" spans="2:138" ht="19.5" x14ac:dyDescent="0.3">
      <c r="B171" s="2" t="str">
        <f>"3pl/7kp:I3A1S4:4"</f>
        <v>3pl/7kp:I3A1S4:4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 t="s">
        <v>28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33" t="s">
        <v>28</v>
      </c>
      <c r="AF171" s="1"/>
      <c r="AG171" s="1"/>
      <c r="AH171" s="1"/>
      <c r="AI171" s="1"/>
      <c r="AJ171" s="1"/>
      <c r="AK171" s="1"/>
      <c r="AL171" s="1"/>
      <c r="AM171" s="33" t="s">
        <v>28</v>
      </c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33" t="s">
        <v>28</v>
      </c>
      <c r="BL171" s="1"/>
      <c r="BM171" s="1"/>
      <c r="BN171" s="1"/>
      <c r="BO171" s="1"/>
      <c r="BP171" s="1"/>
      <c r="BQ171" s="1"/>
      <c r="BR171" s="1"/>
      <c r="BS171" s="33" t="s">
        <v>28</v>
      </c>
      <c r="BT171" s="1"/>
      <c r="BU171" s="1"/>
      <c r="BV171" s="1"/>
      <c r="BW171" s="1"/>
      <c r="BX171" s="1"/>
      <c r="BY171" s="1"/>
      <c r="BZ171" s="1"/>
      <c r="CA171" s="33" t="s">
        <v>28</v>
      </c>
      <c r="CB171" s="1"/>
      <c r="CC171" s="1"/>
      <c r="CD171" s="1"/>
      <c r="CE171" s="1"/>
      <c r="CF171" s="1"/>
      <c r="CG171" s="1"/>
      <c r="CH171" s="1"/>
      <c r="CI171" s="33" t="s">
        <v>28</v>
      </c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</row>
    <row r="172" spans="2:138" ht="19.5" x14ac:dyDescent="0.3">
      <c r="B172" s="2" t="str">
        <f>"3pl/7kp:I3D1S4:5"</f>
        <v>3pl/7kp:I3D1S4:5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 t="s">
        <v>28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33" t="s">
        <v>28</v>
      </c>
      <c r="AF172" s="1"/>
      <c r="AG172" s="1"/>
      <c r="AH172" s="1"/>
      <c r="AI172" s="1"/>
      <c r="AJ172" s="1"/>
      <c r="AK172" s="1"/>
      <c r="AL172" s="1"/>
      <c r="AM172" s="33" t="s">
        <v>28</v>
      </c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33" t="s">
        <v>28</v>
      </c>
      <c r="BL172" s="1"/>
      <c r="BM172" s="1"/>
      <c r="BN172" s="1"/>
      <c r="BO172" s="1"/>
      <c r="BP172" s="1"/>
      <c r="BQ172" s="1"/>
      <c r="BR172" s="1"/>
      <c r="BS172" s="33" t="s">
        <v>28</v>
      </c>
      <c r="BT172" s="1"/>
      <c r="BU172" s="1"/>
      <c r="BV172" s="1"/>
      <c r="BW172" s="1"/>
      <c r="BX172" s="1"/>
      <c r="BY172" s="1"/>
      <c r="BZ172" s="1"/>
      <c r="CA172" s="33" t="s">
        <v>28</v>
      </c>
      <c r="CB172" s="1"/>
      <c r="CC172" s="1"/>
      <c r="CD172" s="1"/>
      <c r="CE172" s="1"/>
      <c r="CF172" s="1"/>
      <c r="CG172" s="1"/>
      <c r="CH172" s="1"/>
      <c r="CI172" s="33" t="s">
        <v>28</v>
      </c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</row>
    <row r="173" spans="2:138" ht="19.5" x14ac:dyDescent="0.3">
      <c r="B173" s="2" t="str">
        <f>"4pl/1kp:T4L1S4:21"</f>
        <v>4pl/1kp:T4L1S4:21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2" t="s">
        <v>10</v>
      </c>
      <c r="O173" s="1"/>
      <c r="P173" s="1"/>
      <c r="Q173" s="1"/>
      <c r="R173" s="1"/>
      <c r="S173" s="1"/>
      <c r="T173" s="1"/>
      <c r="U173" s="1"/>
      <c r="V173" s="33" t="s">
        <v>28</v>
      </c>
      <c r="W173" s="1"/>
      <c r="X173" s="1"/>
      <c r="Y173" s="1"/>
      <c r="Z173" s="1"/>
      <c r="AA173" s="1"/>
      <c r="AB173" s="1"/>
      <c r="AC173" s="5" t="s">
        <v>3</v>
      </c>
      <c r="AD173" s="12" t="s">
        <v>10</v>
      </c>
      <c r="AE173" s="1"/>
      <c r="AF173" s="1"/>
      <c r="AG173" s="1"/>
      <c r="AH173" s="1"/>
      <c r="AI173" s="1"/>
      <c r="AJ173" s="1"/>
      <c r="AK173" s="33" t="s">
        <v>28</v>
      </c>
      <c r="AL173" s="33" t="s">
        <v>28</v>
      </c>
      <c r="AM173" s="1"/>
      <c r="AN173" s="1"/>
      <c r="AO173" s="1"/>
      <c r="AP173" s="1"/>
      <c r="AQ173" s="1"/>
      <c r="AR173" s="1"/>
      <c r="AS173" s="1"/>
      <c r="AT173" s="12" t="s">
        <v>10</v>
      </c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33" t="s">
        <v>28</v>
      </c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33" t="s">
        <v>28</v>
      </c>
      <c r="BX173" s="1"/>
      <c r="BY173" s="1"/>
      <c r="BZ173" s="33" t="s">
        <v>28</v>
      </c>
      <c r="CA173" s="1"/>
      <c r="CB173" s="1"/>
      <c r="CC173" s="1"/>
      <c r="CD173" s="1"/>
      <c r="CE173" s="1"/>
      <c r="CF173" s="1"/>
      <c r="CG173" s="1"/>
      <c r="CH173" s="33" t="s">
        <v>28</v>
      </c>
      <c r="CI173" s="1"/>
      <c r="CJ173" s="1"/>
      <c r="CK173" s="1"/>
      <c r="CL173" s="1"/>
      <c r="CM173" s="1"/>
      <c r="CN173" s="1"/>
      <c r="CO173" s="1"/>
      <c r="CP173" s="33" t="s">
        <v>28</v>
      </c>
      <c r="CQ173" s="1"/>
      <c r="CR173" s="1"/>
      <c r="CS173" s="1"/>
      <c r="CT173" s="1"/>
      <c r="CU173" s="1"/>
      <c r="CV173" s="1"/>
      <c r="CW173" s="1"/>
      <c r="CX173" s="33" t="s">
        <v>28</v>
      </c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33" t="s">
        <v>28</v>
      </c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</row>
    <row r="174" spans="2:138" ht="19.5" x14ac:dyDescent="0.3">
      <c r="B174" s="2" t="str">
        <f>"4pl/1kp:T4L2S4:8"</f>
        <v>4pl/1kp:T4L2S4:8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2" t="s">
        <v>10</v>
      </c>
      <c r="O174" s="1"/>
      <c r="P174" s="1"/>
      <c r="Q174" s="1"/>
      <c r="R174" s="1"/>
      <c r="S174" s="1"/>
      <c r="T174" s="1"/>
      <c r="U174" s="1"/>
      <c r="V174" s="33" t="s">
        <v>28</v>
      </c>
      <c r="W174" s="1"/>
      <c r="X174" s="1"/>
      <c r="Y174" s="1"/>
      <c r="Z174" s="1"/>
      <c r="AA174" s="1"/>
      <c r="AB174" s="1"/>
      <c r="AC174" s="5" t="s">
        <v>3</v>
      </c>
      <c r="AD174" s="12" t="s">
        <v>10</v>
      </c>
      <c r="AE174" s="1"/>
      <c r="AF174" s="1"/>
      <c r="AG174" s="1"/>
      <c r="AH174" s="1"/>
      <c r="AI174" s="1"/>
      <c r="AJ174" s="1"/>
      <c r="AK174" s="1"/>
      <c r="AL174" s="33" t="s">
        <v>28</v>
      </c>
      <c r="AM174" s="1"/>
      <c r="AN174" s="1"/>
      <c r="AO174" s="1"/>
      <c r="AP174" s="1"/>
      <c r="AQ174" s="1"/>
      <c r="AR174" s="1"/>
      <c r="AS174" s="1"/>
      <c r="AT174" s="12" t="s">
        <v>10</v>
      </c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33" t="s">
        <v>28</v>
      </c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33" t="s">
        <v>28</v>
      </c>
      <c r="CA174" s="1"/>
      <c r="CB174" s="1"/>
      <c r="CC174" s="1"/>
      <c r="CD174" s="1"/>
      <c r="CE174" s="1"/>
      <c r="CF174" s="1"/>
      <c r="CG174" s="1"/>
      <c r="CH174" s="33" t="s">
        <v>28</v>
      </c>
      <c r="CI174" s="1"/>
      <c r="CJ174" s="1"/>
      <c r="CK174" s="1"/>
      <c r="CL174" s="1"/>
      <c r="CM174" s="1"/>
      <c r="CN174" s="1"/>
      <c r="CO174" s="1"/>
      <c r="CP174" s="33" t="s">
        <v>28</v>
      </c>
      <c r="CQ174" s="1"/>
      <c r="CR174" s="1"/>
      <c r="CS174" s="1"/>
      <c r="CT174" s="1"/>
      <c r="CU174" s="1"/>
      <c r="CV174" s="1"/>
      <c r="CW174" s="1"/>
      <c r="CX174" s="33" t="s">
        <v>28</v>
      </c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2" t="s">
        <v>10</v>
      </c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2" t="s">
        <v>10</v>
      </c>
      <c r="EE174" s="1"/>
      <c r="EF174" s="1"/>
      <c r="EG174" s="1"/>
      <c r="EH174" s="1"/>
    </row>
    <row r="175" spans="2:138" ht="19.5" x14ac:dyDescent="0.3">
      <c r="B175" s="2" t="str">
        <f>"4pl/2kp:B4I1S1:6"</f>
        <v>4pl/2kp:B4I1S1:6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9" t="s">
        <v>7</v>
      </c>
      <c r="DP175" s="1"/>
      <c r="DQ175" s="1"/>
      <c r="DR175" s="1"/>
      <c r="DS175" s="1"/>
      <c r="DT175" s="1"/>
      <c r="DU175" s="1"/>
      <c r="DV175" s="1"/>
      <c r="DW175" s="9" t="s">
        <v>7</v>
      </c>
      <c r="DX175" s="1"/>
      <c r="DY175" s="1"/>
      <c r="DZ175" s="1"/>
      <c r="EA175" s="1"/>
      <c r="EB175" s="1"/>
      <c r="EC175" s="1"/>
      <c r="ED175" s="1"/>
      <c r="EE175" s="9" t="s">
        <v>7</v>
      </c>
      <c r="EF175" s="1"/>
      <c r="EG175" s="1"/>
      <c r="EH175" s="1"/>
    </row>
    <row r="176" spans="2:138" ht="19.5" x14ac:dyDescent="0.3">
      <c r="B176" s="2" t="str">
        <f>"4pl/2kp:G4M1S1:6"</f>
        <v>4pl/2kp:G4M1S1:6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</row>
    <row r="177" spans="2:138" ht="19.5" x14ac:dyDescent="0.3">
      <c r="B177" s="2" t="str">
        <f>"4pl/2kp:G4P1S1:6"</f>
        <v>4pl/2kp:G4P1S1:6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</row>
    <row r="178" spans="2:138" ht="19.5" x14ac:dyDescent="0.3">
      <c r="B178" s="2" t="str">
        <f>"4pl/2kp:G4R1S1:15"</f>
        <v>4pl/2kp:G4R1S1:15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</row>
    <row r="179" spans="2:138" ht="19.5" x14ac:dyDescent="0.3">
      <c r="B179" s="2" t="str">
        <f>"4pl/3kp:A4E1S1:20"</f>
        <v>4pl/3kp:A4E1S1:20</v>
      </c>
      <c r="C179" s="1"/>
      <c r="D179" s="1"/>
      <c r="E179" s="1"/>
      <c r="F179" s="1"/>
      <c r="G179" s="1"/>
      <c r="H179" s="1"/>
      <c r="I179" s="1"/>
      <c r="J179" s="1"/>
      <c r="K179" s="5" t="s">
        <v>3</v>
      </c>
      <c r="L179" s="1"/>
      <c r="M179" s="1"/>
      <c r="N179" s="1"/>
      <c r="O179" s="1"/>
      <c r="P179" s="1"/>
      <c r="Q179" s="1"/>
      <c r="R179" s="1"/>
      <c r="S179" s="5" t="s">
        <v>3</v>
      </c>
      <c r="T179" s="1"/>
      <c r="U179" s="1"/>
      <c r="V179" s="1"/>
      <c r="W179" s="1"/>
      <c r="X179" s="1"/>
      <c r="Y179" s="1"/>
      <c r="Z179" s="1"/>
      <c r="AA179" s="5" t="s">
        <v>3</v>
      </c>
      <c r="AB179" s="1"/>
      <c r="AC179" s="1"/>
      <c r="AD179" s="1"/>
      <c r="AE179" s="1"/>
      <c r="AF179" s="1"/>
      <c r="AG179" s="1"/>
      <c r="AH179" s="1"/>
      <c r="AI179" s="5" t="s">
        <v>3</v>
      </c>
      <c r="AJ179" s="1"/>
      <c r="AK179" s="1"/>
      <c r="AL179" s="1"/>
      <c r="AM179" s="1"/>
      <c r="AN179" s="1"/>
      <c r="AO179" s="1"/>
      <c r="AP179" s="1"/>
      <c r="AQ179" s="5" t="s">
        <v>3</v>
      </c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5" t="s">
        <v>3</v>
      </c>
      <c r="BH179" s="1"/>
      <c r="BI179" s="1"/>
      <c r="BJ179" s="1"/>
      <c r="BK179" s="1"/>
      <c r="BL179" s="1"/>
      <c r="BM179" s="1"/>
      <c r="BN179" s="1"/>
      <c r="BO179" s="5" t="s">
        <v>3</v>
      </c>
      <c r="BP179" s="1"/>
      <c r="BQ179" s="1"/>
      <c r="BR179" s="1"/>
      <c r="BS179" s="1"/>
      <c r="BT179" s="1"/>
      <c r="BU179" s="1"/>
      <c r="BV179" s="1"/>
      <c r="BW179" s="5" t="s">
        <v>3</v>
      </c>
      <c r="BX179" s="1"/>
      <c r="BY179" s="1"/>
      <c r="BZ179" s="1"/>
      <c r="CA179" s="1"/>
      <c r="CB179" s="1"/>
      <c r="CC179" s="1"/>
      <c r="CD179" s="1"/>
      <c r="CE179" s="5" t="s">
        <v>3</v>
      </c>
      <c r="CF179" s="1"/>
      <c r="CG179" s="1"/>
      <c r="CH179" s="1"/>
      <c r="CI179" s="1"/>
      <c r="CJ179" s="1"/>
      <c r="CK179" s="1"/>
      <c r="CL179" s="1"/>
      <c r="CM179" s="5" t="s">
        <v>3</v>
      </c>
      <c r="CN179" s="1"/>
      <c r="CO179" s="1"/>
      <c r="CP179" s="1"/>
      <c r="CQ179" s="1"/>
      <c r="CR179" s="1"/>
      <c r="CS179" s="1"/>
      <c r="CT179" s="1"/>
      <c r="CU179" s="5" t="s">
        <v>3</v>
      </c>
      <c r="CV179" s="1"/>
      <c r="CW179" s="1"/>
      <c r="CX179" s="1"/>
      <c r="CY179" s="1"/>
      <c r="CZ179" s="1"/>
      <c r="DA179" s="1"/>
      <c r="DB179" s="1"/>
      <c r="DC179" s="5" t="s">
        <v>3</v>
      </c>
      <c r="DD179" s="1"/>
      <c r="DE179" s="1"/>
      <c r="DF179" s="1"/>
      <c r="DG179" s="1"/>
      <c r="DH179" s="1"/>
      <c r="DI179" s="1"/>
      <c r="DJ179" s="1"/>
      <c r="DK179" s="5" t="s">
        <v>3</v>
      </c>
      <c r="DL179" s="1"/>
      <c r="DM179" s="1"/>
      <c r="DN179" s="1"/>
      <c r="DO179" s="1"/>
      <c r="DP179" s="1"/>
      <c r="DQ179" s="1"/>
      <c r="DR179" s="1"/>
      <c r="DS179" s="5" t="s">
        <v>3</v>
      </c>
      <c r="DT179" s="1"/>
      <c r="DU179" s="1"/>
      <c r="DV179" s="1"/>
      <c r="DW179" s="1"/>
      <c r="DX179" s="1"/>
      <c r="DY179" s="1"/>
      <c r="DZ179" s="1"/>
      <c r="EA179" s="5" t="s">
        <v>3</v>
      </c>
      <c r="EB179" s="1"/>
      <c r="EC179" s="1"/>
      <c r="ED179" s="1"/>
      <c r="EE179" s="1"/>
      <c r="EF179" s="9" t="s">
        <v>7</v>
      </c>
      <c r="EG179" s="1"/>
      <c r="EH179" s="1"/>
    </row>
    <row r="180" spans="2:138" ht="19.5" x14ac:dyDescent="0.3">
      <c r="B180" s="2" t="str">
        <f>"4pl/3kp:A4Z1S1:5"</f>
        <v>4pl/3kp:A4Z1S1:5</v>
      </c>
      <c r="C180" s="1"/>
      <c r="D180" s="1"/>
      <c r="E180" s="1"/>
      <c r="F180" s="1"/>
      <c r="G180" s="1"/>
      <c r="H180" s="1"/>
      <c r="I180" s="1"/>
      <c r="J180" s="1"/>
      <c r="K180" s="5" t="s">
        <v>3</v>
      </c>
      <c r="L180" s="1"/>
      <c r="M180" s="1"/>
      <c r="N180" s="1"/>
      <c r="O180" s="1"/>
      <c r="P180" s="1"/>
      <c r="Q180" s="1"/>
      <c r="R180" s="1"/>
      <c r="S180" s="5" t="s">
        <v>3</v>
      </c>
      <c r="T180" s="1"/>
      <c r="U180" s="1"/>
      <c r="V180" s="1"/>
      <c r="W180" s="1"/>
      <c r="X180" s="1"/>
      <c r="Y180" s="1"/>
      <c r="Z180" s="1"/>
      <c r="AA180" s="5" t="s">
        <v>3</v>
      </c>
      <c r="AB180" s="1"/>
      <c r="AC180" s="1"/>
      <c r="AD180" s="1"/>
      <c r="AE180" s="1"/>
      <c r="AF180" s="1"/>
      <c r="AG180" s="1"/>
      <c r="AH180" s="1"/>
      <c r="AI180" s="5" t="s">
        <v>3</v>
      </c>
      <c r="AJ180" s="1"/>
      <c r="AK180" s="1"/>
      <c r="AL180" s="1"/>
      <c r="AM180" s="1"/>
      <c r="AN180" s="1"/>
      <c r="AO180" s="1"/>
      <c r="AP180" s="1"/>
      <c r="AQ180" s="5" t="s">
        <v>3</v>
      </c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5" t="s">
        <v>3</v>
      </c>
      <c r="BH180" s="1"/>
      <c r="BI180" s="1"/>
      <c r="BJ180" s="1"/>
      <c r="BK180" s="1"/>
      <c r="BL180" s="1"/>
      <c r="BM180" s="1"/>
      <c r="BN180" s="1"/>
      <c r="BO180" s="5" t="s">
        <v>3</v>
      </c>
      <c r="BP180" s="1"/>
      <c r="BQ180" s="1"/>
      <c r="BR180" s="1"/>
      <c r="BS180" s="1"/>
      <c r="BT180" s="1"/>
      <c r="BU180" s="1"/>
      <c r="BV180" s="1"/>
      <c r="BW180" s="5" t="s">
        <v>3</v>
      </c>
      <c r="BX180" s="1"/>
      <c r="BY180" s="1"/>
      <c r="BZ180" s="1"/>
      <c r="CA180" s="1"/>
      <c r="CB180" s="1"/>
      <c r="CC180" s="1"/>
      <c r="CD180" s="1"/>
      <c r="CE180" s="5" t="s">
        <v>3</v>
      </c>
      <c r="CF180" s="1"/>
      <c r="CG180" s="1"/>
      <c r="CH180" s="1"/>
      <c r="CI180" s="1"/>
      <c r="CJ180" s="1"/>
      <c r="CK180" s="1"/>
      <c r="CL180" s="1"/>
      <c r="CM180" s="5" t="s">
        <v>3</v>
      </c>
      <c r="CN180" s="1"/>
      <c r="CO180" s="1"/>
      <c r="CP180" s="1"/>
      <c r="CQ180" s="1"/>
      <c r="CR180" s="1"/>
      <c r="CS180" s="1"/>
      <c r="CT180" s="1"/>
      <c r="CU180" s="5" t="s">
        <v>3</v>
      </c>
      <c r="CV180" s="1"/>
      <c r="CW180" s="1"/>
      <c r="CX180" s="1"/>
      <c r="CY180" s="1"/>
      <c r="CZ180" s="1"/>
      <c r="DA180" s="1"/>
      <c r="DB180" s="1"/>
      <c r="DC180" s="5" t="s">
        <v>3</v>
      </c>
      <c r="DD180" s="1"/>
      <c r="DE180" s="1"/>
      <c r="DF180" s="1"/>
      <c r="DG180" s="1"/>
      <c r="DH180" s="1"/>
      <c r="DI180" s="1"/>
      <c r="DJ180" s="1"/>
      <c r="DK180" s="5" t="s">
        <v>3</v>
      </c>
      <c r="DL180" s="1"/>
      <c r="DM180" s="1"/>
      <c r="DN180" s="1"/>
      <c r="DO180" s="1"/>
      <c r="DP180" s="1"/>
      <c r="DQ180" s="1"/>
      <c r="DR180" s="1"/>
      <c r="DS180" s="5" t="s">
        <v>3</v>
      </c>
      <c r="DT180" s="1"/>
      <c r="DU180" s="1"/>
      <c r="DV180" s="1"/>
      <c r="DW180" s="1"/>
      <c r="DX180" s="1"/>
      <c r="DY180" s="1"/>
      <c r="DZ180" s="1"/>
      <c r="EA180" s="5" t="s">
        <v>3</v>
      </c>
      <c r="EB180" s="1"/>
      <c r="EC180" s="1"/>
      <c r="ED180" s="1"/>
      <c r="EE180" s="1"/>
      <c r="EF180" s="9" t="s">
        <v>7</v>
      </c>
      <c r="EG180" s="1"/>
      <c r="EH180" s="1"/>
    </row>
    <row r="181" spans="2:138" ht="19.5" x14ac:dyDescent="0.3">
      <c r="B181" s="2" t="str">
        <f>"4pl/4kp:E2P1S1:9"</f>
        <v>4pl/4kp:E2P1S1:9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 t="s">
        <v>3</v>
      </c>
      <c r="N181" s="1"/>
      <c r="O181" s="1"/>
      <c r="P181" s="1"/>
      <c r="Q181" s="1"/>
      <c r="R181" s="1"/>
      <c r="S181" s="1"/>
      <c r="T181" s="19" t="s">
        <v>17</v>
      </c>
      <c r="U181" s="5" t="s">
        <v>3</v>
      </c>
      <c r="V181" s="34" t="s">
        <v>29</v>
      </c>
      <c r="W181" s="1"/>
      <c r="X181" s="1"/>
      <c r="Y181" s="1"/>
      <c r="Z181" s="1"/>
      <c r="AA181" s="1"/>
      <c r="AB181" s="34" t="s">
        <v>29</v>
      </c>
      <c r="AC181" s="5" t="s">
        <v>3</v>
      </c>
      <c r="AD181" s="1"/>
      <c r="AE181" s="1"/>
      <c r="AF181" s="1"/>
      <c r="AG181" s="1"/>
      <c r="AH181" s="1"/>
      <c r="AI181" s="1"/>
      <c r="AJ181" s="19" t="s">
        <v>17</v>
      </c>
      <c r="AK181" s="5" t="s">
        <v>3</v>
      </c>
      <c r="AL181" s="34" t="s">
        <v>29</v>
      </c>
      <c r="AM181" s="1"/>
      <c r="AN181" s="1"/>
      <c r="AO181" s="1"/>
      <c r="AP181" s="1"/>
      <c r="AQ181" s="1"/>
      <c r="AR181" s="1"/>
      <c r="AS181" s="5" t="s">
        <v>3</v>
      </c>
      <c r="AT181" s="34" t="s">
        <v>29</v>
      </c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9" t="s">
        <v>17</v>
      </c>
      <c r="BH181" s="1"/>
      <c r="BI181" s="5" t="s">
        <v>3</v>
      </c>
      <c r="BJ181" s="1"/>
      <c r="BK181" s="1"/>
      <c r="BL181" s="1"/>
      <c r="BM181" s="1"/>
      <c r="BN181" s="1"/>
      <c r="BO181" s="3" t="s">
        <v>1</v>
      </c>
      <c r="BP181" s="19" t="s">
        <v>17</v>
      </c>
      <c r="BQ181" s="5" t="s">
        <v>3</v>
      </c>
      <c r="BR181" s="34" t="s">
        <v>29</v>
      </c>
      <c r="BS181" s="1"/>
      <c r="BT181" s="1"/>
      <c r="BU181" s="1"/>
      <c r="BV181" s="1"/>
      <c r="BW181" s="1"/>
      <c r="BX181" s="19" t="s">
        <v>17</v>
      </c>
      <c r="BY181" s="5" t="s">
        <v>3</v>
      </c>
      <c r="BZ181" s="1"/>
      <c r="CA181" s="1"/>
      <c r="CB181" s="1"/>
      <c r="CC181" s="1"/>
      <c r="CD181" s="1"/>
      <c r="CE181" s="34" t="s">
        <v>29</v>
      </c>
      <c r="CF181" s="19" t="s">
        <v>17</v>
      </c>
      <c r="CG181" s="5" t="s">
        <v>3</v>
      </c>
      <c r="CH181" s="35" t="s">
        <v>30</v>
      </c>
      <c r="CI181" s="1"/>
      <c r="CJ181" s="1"/>
      <c r="CK181" s="1"/>
      <c r="CL181" s="1"/>
      <c r="CM181" s="3" t="s">
        <v>1</v>
      </c>
      <c r="CN181" s="3" t="s">
        <v>1</v>
      </c>
      <c r="CO181" s="5" t="s">
        <v>3</v>
      </c>
      <c r="CP181" s="35" t="s">
        <v>30</v>
      </c>
      <c r="CQ181" s="1"/>
      <c r="CR181" s="1"/>
      <c r="CS181" s="1"/>
      <c r="CT181" s="1"/>
      <c r="CU181" s="3" t="s">
        <v>1</v>
      </c>
      <c r="CV181" s="3" t="s">
        <v>1</v>
      </c>
      <c r="CW181" s="5" t="s">
        <v>3</v>
      </c>
      <c r="CX181" s="19" t="s">
        <v>17</v>
      </c>
      <c r="CY181" s="1"/>
      <c r="CZ181" s="1"/>
      <c r="DA181" s="1"/>
      <c r="DB181" s="1"/>
      <c r="DC181" s="1"/>
      <c r="DD181" s="34" t="s">
        <v>29</v>
      </c>
      <c r="DE181" s="5" t="s">
        <v>3</v>
      </c>
      <c r="DF181" s="1"/>
      <c r="DG181" s="1"/>
      <c r="DH181" s="1"/>
      <c r="DI181" s="1"/>
      <c r="DJ181" s="1"/>
      <c r="DK181" s="3" t="s">
        <v>1</v>
      </c>
      <c r="DL181" s="3" t="s">
        <v>1</v>
      </c>
      <c r="DM181" s="5" t="s">
        <v>3</v>
      </c>
      <c r="DN181" s="35" t="s">
        <v>30</v>
      </c>
      <c r="DO181" s="1"/>
      <c r="DP181" s="1"/>
      <c r="DQ181" s="1"/>
      <c r="DR181" s="1"/>
      <c r="DS181" s="1"/>
      <c r="DT181" s="1"/>
      <c r="DU181" s="5" t="s">
        <v>3</v>
      </c>
      <c r="DV181" s="1"/>
      <c r="DW181" s="1"/>
      <c r="DX181" s="1"/>
      <c r="DY181" s="1"/>
      <c r="DZ181" s="1"/>
      <c r="EA181" s="1"/>
      <c r="EB181" s="19" t="s">
        <v>17</v>
      </c>
      <c r="EC181" s="5" t="s">
        <v>3</v>
      </c>
      <c r="ED181" s="5" t="s">
        <v>3</v>
      </c>
      <c r="EE181" s="1"/>
      <c r="EF181" s="1"/>
      <c r="EG181" s="1"/>
      <c r="EH181" s="1"/>
    </row>
    <row r="182" spans="2:138" ht="19.5" x14ac:dyDescent="0.3">
      <c r="B182" s="2" t="str">
        <f>"4pl/4kp:I2A1S1:8"</f>
        <v>4pl/4kp:I2A1S1:8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 t="s">
        <v>3</v>
      </c>
      <c r="N182" s="1"/>
      <c r="O182" s="1"/>
      <c r="P182" s="1"/>
      <c r="Q182" s="1"/>
      <c r="R182" s="1"/>
      <c r="S182" s="1"/>
      <c r="T182" s="19" t="s">
        <v>17</v>
      </c>
      <c r="U182" s="5" t="s">
        <v>3</v>
      </c>
      <c r="V182" s="34" t="s">
        <v>29</v>
      </c>
      <c r="W182" s="1"/>
      <c r="X182" s="1"/>
      <c r="Y182" s="1"/>
      <c r="Z182" s="1"/>
      <c r="AA182" s="1"/>
      <c r="AB182" s="34" t="s">
        <v>29</v>
      </c>
      <c r="AC182" s="5" t="s">
        <v>3</v>
      </c>
      <c r="AD182" s="1"/>
      <c r="AE182" s="1"/>
      <c r="AF182" s="1"/>
      <c r="AG182" s="1"/>
      <c r="AH182" s="1"/>
      <c r="AI182" s="1"/>
      <c r="AJ182" s="19" t="s">
        <v>17</v>
      </c>
      <c r="AK182" s="5" t="s">
        <v>3</v>
      </c>
      <c r="AL182" s="34" t="s">
        <v>29</v>
      </c>
      <c r="AM182" s="1"/>
      <c r="AN182" s="1"/>
      <c r="AO182" s="1"/>
      <c r="AP182" s="1"/>
      <c r="AQ182" s="1"/>
      <c r="AR182" s="1"/>
      <c r="AS182" s="5" t="s">
        <v>3</v>
      </c>
      <c r="AT182" s="34" t="s">
        <v>29</v>
      </c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9" t="s">
        <v>17</v>
      </c>
      <c r="BH182" s="1"/>
      <c r="BI182" s="5" t="s">
        <v>3</v>
      </c>
      <c r="BJ182" s="1"/>
      <c r="BK182" s="1"/>
      <c r="BL182" s="1"/>
      <c r="BM182" s="1"/>
      <c r="BN182" s="1"/>
      <c r="BO182" s="3" t="s">
        <v>1</v>
      </c>
      <c r="BP182" s="19" t="s">
        <v>17</v>
      </c>
      <c r="BQ182" s="5" t="s">
        <v>3</v>
      </c>
      <c r="BR182" s="34" t="s">
        <v>29</v>
      </c>
      <c r="BS182" s="1"/>
      <c r="BT182" s="1"/>
      <c r="BU182" s="1"/>
      <c r="BV182" s="1"/>
      <c r="BW182" s="1"/>
      <c r="BX182" s="19" t="s">
        <v>17</v>
      </c>
      <c r="BY182" s="5" t="s">
        <v>3</v>
      </c>
      <c r="BZ182" s="1"/>
      <c r="CA182" s="1"/>
      <c r="CB182" s="1"/>
      <c r="CC182" s="1"/>
      <c r="CD182" s="1"/>
      <c r="CE182" s="34" t="s">
        <v>29</v>
      </c>
      <c r="CF182" s="19" t="s">
        <v>17</v>
      </c>
      <c r="CG182" s="5" t="s">
        <v>3</v>
      </c>
      <c r="CH182" s="35" t="s">
        <v>30</v>
      </c>
      <c r="CI182" s="1"/>
      <c r="CJ182" s="1"/>
      <c r="CK182" s="1"/>
      <c r="CL182" s="1"/>
      <c r="CM182" s="3" t="s">
        <v>1</v>
      </c>
      <c r="CN182" s="3" t="s">
        <v>1</v>
      </c>
      <c r="CO182" s="5" t="s">
        <v>3</v>
      </c>
      <c r="CP182" s="35" t="s">
        <v>30</v>
      </c>
      <c r="CQ182" s="1"/>
      <c r="CR182" s="1"/>
      <c r="CS182" s="1"/>
      <c r="CT182" s="1"/>
      <c r="CU182" s="3" t="s">
        <v>1</v>
      </c>
      <c r="CV182" s="3" t="s">
        <v>1</v>
      </c>
      <c r="CW182" s="5" t="s">
        <v>3</v>
      </c>
      <c r="CX182" s="19" t="s">
        <v>17</v>
      </c>
      <c r="CY182" s="1"/>
      <c r="CZ182" s="1"/>
      <c r="DA182" s="1"/>
      <c r="DB182" s="1"/>
      <c r="DC182" s="1"/>
      <c r="DD182" s="34" t="s">
        <v>29</v>
      </c>
      <c r="DE182" s="5" t="s">
        <v>3</v>
      </c>
      <c r="DF182" s="1"/>
      <c r="DG182" s="1"/>
      <c r="DH182" s="1"/>
      <c r="DI182" s="1"/>
      <c r="DJ182" s="1"/>
      <c r="DK182" s="3" t="s">
        <v>1</v>
      </c>
      <c r="DL182" s="3" t="s">
        <v>1</v>
      </c>
      <c r="DM182" s="5" t="s">
        <v>3</v>
      </c>
      <c r="DN182" s="35" t="s">
        <v>30</v>
      </c>
      <c r="DO182" s="1"/>
      <c r="DP182" s="1"/>
      <c r="DQ182" s="1"/>
      <c r="DR182" s="1"/>
      <c r="DS182" s="1"/>
      <c r="DT182" s="1"/>
      <c r="DU182" s="5" t="s">
        <v>3</v>
      </c>
      <c r="DV182" s="1"/>
      <c r="DW182" s="1"/>
      <c r="DX182" s="1"/>
      <c r="DY182" s="1"/>
      <c r="DZ182" s="1"/>
      <c r="EA182" s="1"/>
      <c r="EB182" s="19" t="s">
        <v>17</v>
      </c>
      <c r="EC182" s="5" t="s">
        <v>3</v>
      </c>
      <c r="ED182" s="5" t="s">
        <v>3</v>
      </c>
      <c r="EE182" s="1"/>
      <c r="EF182" s="1"/>
      <c r="EG182" s="1"/>
      <c r="EH182" s="1"/>
    </row>
    <row r="183" spans="2:138" ht="19.5" x14ac:dyDescent="0.3">
      <c r="B183" s="2" t="str">
        <f>"4pl/4kp:I2D1S1:8"</f>
        <v>4pl/4kp:I2D1S1:8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 t="s">
        <v>3</v>
      </c>
      <c r="N183" s="1"/>
      <c r="O183" s="1"/>
      <c r="P183" s="1"/>
      <c r="Q183" s="1"/>
      <c r="R183" s="1"/>
      <c r="S183" s="1"/>
      <c r="T183" s="19" t="s">
        <v>17</v>
      </c>
      <c r="U183" s="5" t="s">
        <v>3</v>
      </c>
      <c r="V183" s="34" t="s">
        <v>29</v>
      </c>
      <c r="W183" s="1"/>
      <c r="X183" s="1"/>
      <c r="Y183" s="1"/>
      <c r="Z183" s="1"/>
      <c r="AA183" s="1"/>
      <c r="AB183" s="34" t="s">
        <v>29</v>
      </c>
      <c r="AC183" s="5" t="s">
        <v>3</v>
      </c>
      <c r="AD183" s="1"/>
      <c r="AE183" s="1"/>
      <c r="AF183" s="1"/>
      <c r="AG183" s="1"/>
      <c r="AH183" s="1"/>
      <c r="AI183" s="1"/>
      <c r="AJ183" s="19" t="s">
        <v>17</v>
      </c>
      <c r="AK183" s="5" t="s">
        <v>3</v>
      </c>
      <c r="AL183" s="34" t="s">
        <v>29</v>
      </c>
      <c r="AM183" s="1"/>
      <c r="AN183" s="1"/>
      <c r="AO183" s="1"/>
      <c r="AP183" s="1"/>
      <c r="AQ183" s="1"/>
      <c r="AR183" s="1"/>
      <c r="AS183" s="5" t="s">
        <v>3</v>
      </c>
      <c r="AT183" s="34" t="s">
        <v>29</v>
      </c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9" t="s">
        <v>17</v>
      </c>
      <c r="BH183" s="1"/>
      <c r="BI183" s="5" t="s">
        <v>3</v>
      </c>
      <c r="BJ183" s="1"/>
      <c r="BK183" s="1"/>
      <c r="BL183" s="1"/>
      <c r="BM183" s="1"/>
      <c r="BN183" s="1"/>
      <c r="BO183" s="3" t="s">
        <v>1</v>
      </c>
      <c r="BP183" s="19" t="s">
        <v>17</v>
      </c>
      <c r="BQ183" s="5" t="s">
        <v>3</v>
      </c>
      <c r="BR183" s="34" t="s">
        <v>29</v>
      </c>
      <c r="BS183" s="1"/>
      <c r="BT183" s="1"/>
      <c r="BU183" s="1"/>
      <c r="BV183" s="1"/>
      <c r="BW183" s="1"/>
      <c r="BX183" s="19" t="s">
        <v>17</v>
      </c>
      <c r="BY183" s="5" t="s">
        <v>3</v>
      </c>
      <c r="BZ183" s="1"/>
      <c r="CA183" s="1"/>
      <c r="CB183" s="1"/>
      <c r="CC183" s="1"/>
      <c r="CD183" s="1"/>
      <c r="CE183" s="34" t="s">
        <v>29</v>
      </c>
      <c r="CF183" s="19" t="s">
        <v>17</v>
      </c>
      <c r="CG183" s="5" t="s">
        <v>3</v>
      </c>
      <c r="CH183" s="35" t="s">
        <v>30</v>
      </c>
      <c r="CI183" s="1"/>
      <c r="CJ183" s="1"/>
      <c r="CK183" s="1"/>
      <c r="CL183" s="1"/>
      <c r="CM183" s="3" t="s">
        <v>1</v>
      </c>
      <c r="CN183" s="3" t="s">
        <v>1</v>
      </c>
      <c r="CO183" s="5" t="s">
        <v>3</v>
      </c>
      <c r="CP183" s="35" t="s">
        <v>30</v>
      </c>
      <c r="CQ183" s="1"/>
      <c r="CR183" s="1"/>
      <c r="CS183" s="1"/>
      <c r="CT183" s="1"/>
      <c r="CU183" s="3" t="s">
        <v>1</v>
      </c>
      <c r="CV183" s="3" t="s">
        <v>1</v>
      </c>
      <c r="CW183" s="5" t="s">
        <v>3</v>
      </c>
      <c r="CX183" s="19" t="s">
        <v>17</v>
      </c>
      <c r="CY183" s="1"/>
      <c r="CZ183" s="1"/>
      <c r="DA183" s="1"/>
      <c r="DB183" s="1"/>
      <c r="DC183" s="1"/>
      <c r="DD183" s="34" t="s">
        <v>29</v>
      </c>
      <c r="DE183" s="5" t="s">
        <v>3</v>
      </c>
      <c r="DF183" s="1"/>
      <c r="DG183" s="1"/>
      <c r="DH183" s="1"/>
      <c r="DI183" s="1"/>
      <c r="DJ183" s="1"/>
      <c r="DK183" s="3" t="s">
        <v>1</v>
      </c>
      <c r="DL183" s="3" t="s">
        <v>1</v>
      </c>
      <c r="DM183" s="5" t="s">
        <v>3</v>
      </c>
      <c r="DN183" s="35" t="s">
        <v>30</v>
      </c>
      <c r="DO183" s="1"/>
      <c r="DP183" s="1"/>
      <c r="DQ183" s="1"/>
      <c r="DR183" s="1"/>
      <c r="DS183" s="1"/>
      <c r="DT183" s="1"/>
      <c r="DU183" s="5" t="s">
        <v>3</v>
      </c>
      <c r="DV183" s="1"/>
      <c r="DW183" s="1"/>
      <c r="DX183" s="1"/>
      <c r="DY183" s="1"/>
      <c r="DZ183" s="1"/>
      <c r="EA183" s="1"/>
      <c r="EB183" s="19" t="s">
        <v>17</v>
      </c>
      <c r="EC183" s="5" t="s">
        <v>3</v>
      </c>
      <c r="ED183" s="5" t="s">
        <v>3</v>
      </c>
      <c r="EE183" s="1"/>
      <c r="EF183" s="1"/>
      <c r="EG183" s="1"/>
      <c r="EH183" s="1"/>
    </row>
    <row r="184" spans="2:138" ht="19.5" x14ac:dyDescent="0.3">
      <c r="B184" s="2" t="str">
        <f>"4pl/5kp:E3A1S1:20"</f>
        <v>4pl/5kp:E3A1S1:20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</row>
    <row r="185" spans="2:138" ht="19.5" x14ac:dyDescent="0.3">
      <c r="B185" s="2" t="str">
        <f>"4pl/5kp:E3E1S1:20"</f>
        <v>4pl/5kp:E3E1S1:20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</row>
    <row r="186" spans="2:138" ht="19.5" x14ac:dyDescent="0.3">
      <c r="B186" s="2" t="str">
        <f>"4pl/5kp:E3P1S1:20"</f>
        <v>4pl/5kp:E3P1S1:20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</row>
    <row r="187" spans="2:138" ht="19.5" x14ac:dyDescent="0.3">
      <c r="B187" s="2" t="str">
        <f>"4pl/6kp:C3O1S1:15"</f>
        <v>4pl/6kp:C3O1S1:15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 t="s">
        <v>9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1" t="s">
        <v>9</v>
      </c>
      <c r="AE187" s="11" t="s">
        <v>9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1" t="s">
        <v>9</v>
      </c>
      <c r="AU187" s="11" t="s">
        <v>9</v>
      </c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1" t="s">
        <v>9</v>
      </c>
      <c r="BL187" s="11" t="s">
        <v>9</v>
      </c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5" t="s">
        <v>3</v>
      </c>
      <c r="CA187" s="1"/>
      <c r="CB187" s="1"/>
      <c r="CC187" s="1"/>
      <c r="CD187" s="1"/>
      <c r="CE187" s="1"/>
      <c r="CF187" s="1"/>
      <c r="CG187" s="1"/>
      <c r="CH187" s="5" t="s">
        <v>3</v>
      </c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</row>
    <row r="188" spans="2:138" ht="19.5" x14ac:dyDescent="0.3">
      <c r="B188" s="2" t="str">
        <f>"4pl/6kp:L3L1S1:8"</f>
        <v>4pl/6kp:L3L1S1:8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 t="s">
        <v>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1" t="s">
        <v>9</v>
      </c>
      <c r="AE188" s="11" t="s">
        <v>9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1" t="s">
        <v>9</v>
      </c>
      <c r="AU188" s="11" t="s">
        <v>9</v>
      </c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1" t="s">
        <v>9</v>
      </c>
      <c r="BL188" s="11" t="s">
        <v>9</v>
      </c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</row>
    <row r="189" spans="2:138" ht="19.5" x14ac:dyDescent="0.3">
      <c r="B189" s="2" t="str">
        <f>"4pl/6kp:L3L3S1:7"</f>
        <v>4pl/6kp:L3L3S1:7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 t="s">
        <v>9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1" t="s">
        <v>9</v>
      </c>
      <c r="AE189" s="11" t="s">
        <v>9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1" t="s">
        <v>9</v>
      </c>
      <c r="AU189" s="11" t="s">
        <v>9</v>
      </c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1" t="s">
        <v>9</v>
      </c>
      <c r="BL189" s="11" t="s">
        <v>9</v>
      </c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</row>
    <row r="190" spans="2:138" ht="19.5" x14ac:dyDescent="0.3">
      <c r="B190" s="2" t="str">
        <f>"4pl/7kp:M3L1S4:8"</f>
        <v>4pl/7kp:M3L1S4:8</v>
      </c>
      <c r="C190" s="1"/>
      <c r="D190" s="1"/>
      <c r="E190" s="1"/>
      <c r="F190" s="1"/>
      <c r="G190" s="1"/>
      <c r="H190" s="1"/>
      <c r="I190" s="1"/>
      <c r="J190" s="1"/>
      <c r="K190" s="3" t="s">
        <v>1</v>
      </c>
      <c r="L190" s="3" t="s">
        <v>1</v>
      </c>
      <c r="M190" s="1"/>
      <c r="N190" s="5" t="s">
        <v>3</v>
      </c>
      <c r="O190" s="33" t="s">
        <v>28</v>
      </c>
      <c r="P190" s="1"/>
      <c r="Q190" s="1"/>
      <c r="R190" s="1"/>
      <c r="S190" s="1"/>
      <c r="T190" s="1"/>
      <c r="U190" s="1"/>
      <c r="V190" s="5" t="s">
        <v>3</v>
      </c>
      <c r="W190" s="1"/>
      <c r="X190" s="1"/>
      <c r="Y190" s="1"/>
      <c r="Z190" s="1"/>
      <c r="AA190" s="1"/>
      <c r="AB190" s="1"/>
      <c r="AC190" s="1"/>
      <c r="AD190" s="5" t="s">
        <v>3</v>
      </c>
      <c r="AE190" s="33" t="s">
        <v>28</v>
      </c>
      <c r="AF190" s="1"/>
      <c r="AG190" s="1"/>
      <c r="AH190" s="1"/>
      <c r="AI190" s="1"/>
      <c r="AJ190" s="1"/>
      <c r="AK190" s="1"/>
      <c r="AL190" s="5" t="s">
        <v>3</v>
      </c>
      <c r="AM190" s="33" t="s">
        <v>28</v>
      </c>
      <c r="AN190" s="1"/>
      <c r="AO190" s="1"/>
      <c r="AP190" s="1"/>
      <c r="AQ190" s="1"/>
      <c r="AR190" s="1"/>
      <c r="AS190" s="1"/>
      <c r="AT190" s="5" t="s">
        <v>3</v>
      </c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5" t="s">
        <v>3</v>
      </c>
      <c r="BK190" s="33" t="s">
        <v>28</v>
      </c>
      <c r="BL190" s="1"/>
      <c r="BM190" s="1"/>
      <c r="BN190" s="1"/>
      <c r="BO190" s="1"/>
      <c r="BP190" s="1"/>
      <c r="BQ190" s="1"/>
      <c r="BR190" s="5" t="s">
        <v>3</v>
      </c>
      <c r="BS190" s="33" t="s">
        <v>28</v>
      </c>
      <c r="BT190" s="1"/>
      <c r="BU190" s="1"/>
      <c r="BV190" s="1"/>
      <c r="BW190" s="3" t="s">
        <v>1</v>
      </c>
      <c r="BX190" s="3" t="s">
        <v>1</v>
      </c>
      <c r="BY190" s="1"/>
      <c r="BZ190" s="5" t="s">
        <v>3</v>
      </c>
      <c r="CA190" s="33" t="s">
        <v>28</v>
      </c>
      <c r="CB190" s="1"/>
      <c r="CC190" s="1"/>
      <c r="CD190" s="1"/>
      <c r="CE190" s="1"/>
      <c r="CF190" s="1"/>
      <c r="CG190" s="1"/>
      <c r="CH190" s="5" t="s">
        <v>3</v>
      </c>
      <c r="CI190" s="33" t="s">
        <v>28</v>
      </c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</row>
    <row r="191" spans="2:138" ht="19.5" x14ac:dyDescent="0.3">
      <c r="B191" s="2" t="str">
        <f>"4pl/7kp:T3L1S4:21"</f>
        <v>4pl/7kp:T3L1S4:21</v>
      </c>
      <c r="C191" s="1"/>
      <c r="D191" s="1"/>
      <c r="E191" s="1"/>
      <c r="F191" s="1"/>
      <c r="G191" s="1"/>
      <c r="H191" s="1"/>
      <c r="I191" s="1"/>
      <c r="J191" s="1"/>
      <c r="K191" s="3" t="s">
        <v>1</v>
      </c>
      <c r="L191" s="3" t="s">
        <v>1</v>
      </c>
      <c r="M191" s="1"/>
      <c r="N191" s="5" t="s">
        <v>3</v>
      </c>
      <c r="O191" s="33" t="s">
        <v>28</v>
      </c>
      <c r="P191" s="1"/>
      <c r="Q191" s="1"/>
      <c r="R191" s="1"/>
      <c r="S191" s="1"/>
      <c r="T191" s="1"/>
      <c r="U191" s="1"/>
      <c r="V191" s="5" t="s">
        <v>3</v>
      </c>
      <c r="W191" s="1"/>
      <c r="X191" s="1"/>
      <c r="Y191" s="1"/>
      <c r="Z191" s="1"/>
      <c r="AA191" s="1"/>
      <c r="AB191" s="1"/>
      <c r="AC191" s="1"/>
      <c r="AD191" s="5" t="s">
        <v>3</v>
      </c>
      <c r="AE191" s="33" t="s">
        <v>28</v>
      </c>
      <c r="AF191" s="1"/>
      <c r="AG191" s="1"/>
      <c r="AH191" s="1"/>
      <c r="AI191" s="1"/>
      <c r="AJ191" s="1"/>
      <c r="AK191" s="1"/>
      <c r="AL191" s="5" t="s">
        <v>3</v>
      </c>
      <c r="AM191" s="33" t="s">
        <v>28</v>
      </c>
      <c r="AN191" s="1"/>
      <c r="AO191" s="1"/>
      <c r="AP191" s="1"/>
      <c r="AQ191" s="1"/>
      <c r="AR191" s="1"/>
      <c r="AS191" s="1"/>
      <c r="AT191" s="5" t="s">
        <v>3</v>
      </c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5" t="s">
        <v>3</v>
      </c>
      <c r="BK191" s="33" t="s">
        <v>28</v>
      </c>
      <c r="BL191" s="1"/>
      <c r="BM191" s="1"/>
      <c r="BN191" s="1"/>
      <c r="BO191" s="1"/>
      <c r="BP191" s="1"/>
      <c r="BQ191" s="1"/>
      <c r="BR191" s="5" t="s">
        <v>3</v>
      </c>
      <c r="BS191" s="33" t="s">
        <v>28</v>
      </c>
      <c r="BT191" s="1"/>
      <c r="BU191" s="1"/>
      <c r="BV191" s="1"/>
      <c r="BW191" s="3" t="s">
        <v>1</v>
      </c>
      <c r="BX191" s="3" t="s">
        <v>1</v>
      </c>
      <c r="BY191" s="1"/>
      <c r="BZ191" s="5" t="s">
        <v>3</v>
      </c>
      <c r="CA191" s="33" t="s">
        <v>28</v>
      </c>
      <c r="CB191" s="1"/>
      <c r="CC191" s="1"/>
      <c r="CD191" s="1"/>
      <c r="CE191" s="1"/>
      <c r="CF191" s="1"/>
      <c r="CG191" s="1"/>
      <c r="CH191" s="5" t="s">
        <v>3</v>
      </c>
      <c r="CI191" s="33" t="s">
        <v>28</v>
      </c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</row>
    <row r="192" spans="2:138" ht="19.5" x14ac:dyDescent="0.3">
      <c r="B192" s="2" t="str">
        <f>"5pl/1kp:B4J1S4:7"</f>
        <v>5pl/1kp:B4J1S4:7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2" t="s">
        <v>10</v>
      </c>
      <c r="O192" s="1"/>
      <c r="P192" s="1"/>
      <c r="Q192" s="1"/>
      <c r="R192" s="1"/>
      <c r="S192" s="1"/>
      <c r="T192" s="1"/>
      <c r="U192" s="1"/>
      <c r="V192" s="33" t="s">
        <v>28</v>
      </c>
      <c r="W192" s="1"/>
      <c r="X192" s="1"/>
      <c r="Y192" s="1"/>
      <c r="Z192" s="1"/>
      <c r="AA192" s="1"/>
      <c r="AB192" s="1"/>
      <c r="AC192" s="1"/>
      <c r="AD192" s="12" t="s">
        <v>10</v>
      </c>
      <c r="AE192" s="1"/>
      <c r="AF192" s="1"/>
      <c r="AG192" s="1"/>
      <c r="AH192" s="1"/>
      <c r="AI192" s="1"/>
      <c r="AJ192" s="1"/>
      <c r="AK192" s="1"/>
      <c r="AL192" s="33" t="s">
        <v>28</v>
      </c>
      <c r="AM192" s="1"/>
      <c r="AN192" s="1"/>
      <c r="AO192" s="1"/>
      <c r="AP192" s="1"/>
      <c r="AQ192" s="33" t="s">
        <v>28</v>
      </c>
      <c r="AR192" s="1"/>
      <c r="AS192" s="1"/>
      <c r="AT192" s="12" t="s">
        <v>10</v>
      </c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2" t="s">
        <v>10</v>
      </c>
      <c r="BH192" s="1"/>
      <c r="BI192" s="1"/>
      <c r="BJ192" s="33" t="s">
        <v>28</v>
      </c>
      <c r="BK192" s="1"/>
      <c r="BL192" s="1"/>
      <c r="BM192" s="1"/>
      <c r="BN192" s="1"/>
      <c r="BO192" s="12" t="s">
        <v>10</v>
      </c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33" t="s">
        <v>28</v>
      </c>
      <c r="CA192" s="1"/>
      <c r="CB192" s="1"/>
      <c r="CC192" s="1"/>
      <c r="CD192" s="1"/>
      <c r="CE192" s="33" t="s">
        <v>28</v>
      </c>
      <c r="CF192" s="1"/>
      <c r="CG192" s="1"/>
      <c r="CH192" s="33" t="s">
        <v>28</v>
      </c>
      <c r="CI192" s="1"/>
      <c r="CJ192" s="1"/>
      <c r="CK192" s="1"/>
      <c r="CL192" s="1"/>
      <c r="CM192" s="1"/>
      <c r="CN192" s="1"/>
      <c r="CO192" s="1"/>
      <c r="CP192" s="33" t="s">
        <v>28</v>
      </c>
      <c r="CQ192" s="1"/>
      <c r="CR192" s="1"/>
      <c r="CS192" s="1"/>
      <c r="CT192" s="1"/>
      <c r="CU192" s="1"/>
      <c r="CV192" s="1"/>
      <c r="CW192" s="1"/>
      <c r="CX192" s="33" t="s">
        <v>28</v>
      </c>
      <c r="CY192" s="1"/>
      <c r="CZ192" s="1"/>
      <c r="DA192" s="1"/>
      <c r="DB192" s="1"/>
      <c r="DC192" s="33" t="s">
        <v>28</v>
      </c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</row>
    <row r="193" spans="2:138" ht="19.5" x14ac:dyDescent="0.3">
      <c r="B193" s="2" t="str">
        <f>"5pl/1kp:M4F1S4:8"</f>
        <v>5pl/1kp:M4F1S4:8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2" t="s">
        <v>10</v>
      </c>
      <c r="O193" s="1"/>
      <c r="P193" s="1"/>
      <c r="Q193" s="1"/>
      <c r="R193" s="1"/>
      <c r="S193" s="1"/>
      <c r="T193" s="1"/>
      <c r="U193" s="1"/>
      <c r="V193" s="33" t="s">
        <v>28</v>
      </c>
      <c r="W193" s="1"/>
      <c r="X193" s="1"/>
      <c r="Y193" s="1"/>
      <c r="Z193" s="1"/>
      <c r="AA193" s="1"/>
      <c r="AB193" s="1"/>
      <c r="AC193" s="1"/>
      <c r="AD193" s="12" t="s">
        <v>10</v>
      </c>
      <c r="AE193" s="1"/>
      <c r="AF193" s="1"/>
      <c r="AG193" s="1"/>
      <c r="AH193" s="1"/>
      <c r="AI193" s="1"/>
      <c r="AJ193" s="1"/>
      <c r="AK193" s="1"/>
      <c r="AL193" s="33" t="s">
        <v>28</v>
      </c>
      <c r="AM193" s="1"/>
      <c r="AN193" s="1"/>
      <c r="AO193" s="1"/>
      <c r="AP193" s="1"/>
      <c r="AQ193" s="33" t="s">
        <v>28</v>
      </c>
      <c r="AR193" s="1"/>
      <c r="AS193" s="1"/>
      <c r="AT193" s="12" t="s">
        <v>10</v>
      </c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2" t="s">
        <v>10</v>
      </c>
      <c r="BH193" s="1"/>
      <c r="BI193" s="1"/>
      <c r="BJ193" s="33" t="s">
        <v>28</v>
      </c>
      <c r="BK193" s="1"/>
      <c r="BL193" s="1"/>
      <c r="BM193" s="1"/>
      <c r="BN193" s="1"/>
      <c r="BO193" s="12" t="s">
        <v>10</v>
      </c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33" t="s">
        <v>28</v>
      </c>
      <c r="CA193" s="1"/>
      <c r="CB193" s="1"/>
      <c r="CC193" s="1"/>
      <c r="CD193" s="1"/>
      <c r="CE193" s="33" t="s">
        <v>28</v>
      </c>
      <c r="CF193" s="1"/>
      <c r="CG193" s="1"/>
      <c r="CH193" s="33" t="s">
        <v>28</v>
      </c>
      <c r="CI193" s="1"/>
      <c r="CJ193" s="1"/>
      <c r="CK193" s="1"/>
      <c r="CL193" s="1"/>
      <c r="CM193" s="1"/>
      <c r="CN193" s="1"/>
      <c r="CO193" s="1"/>
      <c r="CP193" s="33" t="s">
        <v>28</v>
      </c>
      <c r="CQ193" s="1"/>
      <c r="CR193" s="1"/>
      <c r="CS193" s="1"/>
      <c r="CT193" s="1"/>
      <c r="CU193" s="1"/>
      <c r="CV193" s="1"/>
      <c r="CW193" s="1"/>
      <c r="CX193" s="33" t="s">
        <v>28</v>
      </c>
      <c r="CY193" s="1"/>
      <c r="CZ193" s="1"/>
      <c r="DA193" s="1"/>
      <c r="DB193" s="1"/>
      <c r="DC193" s="33" t="s">
        <v>28</v>
      </c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</row>
    <row r="194" spans="2:138" ht="19.5" x14ac:dyDescent="0.3">
      <c r="B194" s="2" t="str">
        <f>"5pl/1kp:M4L1S4:12"</f>
        <v>5pl/1kp:M4L1S4:12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2" t="s">
        <v>10</v>
      </c>
      <c r="O194" s="1"/>
      <c r="P194" s="1"/>
      <c r="Q194" s="1"/>
      <c r="R194" s="1"/>
      <c r="S194" s="1"/>
      <c r="T194" s="1"/>
      <c r="U194" s="1"/>
      <c r="V194" s="33" t="s">
        <v>28</v>
      </c>
      <c r="W194" s="1"/>
      <c r="X194" s="1"/>
      <c r="Y194" s="1"/>
      <c r="Z194" s="1"/>
      <c r="AA194" s="1"/>
      <c r="AB194" s="1"/>
      <c r="AC194" s="1"/>
      <c r="AD194" s="12" t="s">
        <v>10</v>
      </c>
      <c r="AE194" s="1"/>
      <c r="AF194" s="1"/>
      <c r="AG194" s="1"/>
      <c r="AH194" s="1"/>
      <c r="AI194" s="1"/>
      <c r="AJ194" s="1"/>
      <c r="AK194" s="1"/>
      <c r="AL194" s="33" t="s">
        <v>28</v>
      </c>
      <c r="AM194" s="1"/>
      <c r="AN194" s="1"/>
      <c r="AO194" s="1"/>
      <c r="AP194" s="1"/>
      <c r="AQ194" s="1"/>
      <c r="AR194" s="1"/>
      <c r="AS194" s="1"/>
      <c r="AT194" s="12" t="s">
        <v>10</v>
      </c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33" t="s">
        <v>28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33" t="s">
        <v>28</v>
      </c>
      <c r="CA194" s="1"/>
      <c r="CB194" s="1"/>
      <c r="CC194" s="1"/>
      <c r="CD194" s="1"/>
      <c r="CE194" s="12" t="s">
        <v>10</v>
      </c>
      <c r="CF194" s="1"/>
      <c r="CG194" s="1"/>
      <c r="CH194" s="33" t="s">
        <v>28</v>
      </c>
      <c r="CI194" s="1"/>
      <c r="CJ194" s="1"/>
      <c r="CK194" s="1"/>
      <c r="CL194" s="1"/>
      <c r="CM194" s="33" t="s">
        <v>28</v>
      </c>
      <c r="CN194" s="1"/>
      <c r="CO194" s="1"/>
      <c r="CP194" s="33" t="s">
        <v>28</v>
      </c>
      <c r="CQ194" s="1"/>
      <c r="CR194" s="1"/>
      <c r="CS194" s="1"/>
      <c r="CT194" s="1"/>
      <c r="CU194" s="33" t="s">
        <v>28</v>
      </c>
      <c r="CV194" s="1"/>
      <c r="CW194" s="1"/>
      <c r="CX194" s="33" t="s">
        <v>28</v>
      </c>
      <c r="CY194" s="1"/>
      <c r="CZ194" s="1"/>
      <c r="DA194" s="1"/>
      <c r="DB194" s="1"/>
      <c r="DC194" s="12" t="s">
        <v>10</v>
      </c>
      <c r="DD194" s="1"/>
      <c r="DE194" s="1"/>
      <c r="DF194" s="1"/>
      <c r="DG194" s="1"/>
      <c r="DH194" s="1"/>
      <c r="DI194" s="1"/>
      <c r="DJ194" s="1"/>
      <c r="DK194" s="33" t="s">
        <v>28</v>
      </c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</row>
    <row r="195" spans="2:138" ht="19.5" x14ac:dyDescent="0.3">
      <c r="B195" s="2" t="str">
        <f>"5pl/3kp:L4L1S1:10"</f>
        <v>5pl/3kp:L4L1S1:10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9" t="s">
        <v>7</v>
      </c>
      <c r="EG195" s="1"/>
      <c r="EH195" s="1"/>
    </row>
    <row r="196" spans="2:138" ht="19.5" x14ac:dyDescent="0.3">
      <c r="B196" s="2" t="str">
        <f>"5pl/3kp:L4L2S1:12"</f>
        <v>5pl/3kp:L4L2S1:12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</row>
    <row r="197" spans="2:138" ht="19.5" x14ac:dyDescent="0.3">
      <c r="B197" s="2" t="str">
        <f>"5pl/3kp:L4L3S1:10"</f>
        <v>5pl/3kp:L4L3S1:10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9" t="s">
        <v>7</v>
      </c>
      <c r="EG197" s="1"/>
      <c r="EH197" s="1"/>
    </row>
    <row r="198" spans="2:138" ht="19.5" x14ac:dyDescent="0.3">
      <c r="B198" s="2" t="str">
        <f>"5pl/4kp:C2O1S1:6"</f>
        <v>5pl/4kp:C2O1S1:6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5" t="s">
        <v>3</v>
      </c>
      <c r="O198" s="1"/>
      <c r="P198" s="1"/>
      <c r="Q198" s="1"/>
      <c r="R198" s="1"/>
      <c r="S198" s="1"/>
      <c r="T198" s="1"/>
      <c r="U198" s="1"/>
      <c r="V198" s="5" t="s">
        <v>3</v>
      </c>
      <c r="W198" s="1"/>
      <c r="X198" s="1"/>
      <c r="Y198" s="1"/>
      <c r="Z198" s="1"/>
      <c r="AA198" s="1"/>
      <c r="AB198" s="1"/>
      <c r="AC198" s="1"/>
      <c r="AD198" s="5" t="s">
        <v>3</v>
      </c>
      <c r="AE198" s="1"/>
      <c r="AF198" s="1"/>
      <c r="AG198" s="1"/>
      <c r="AH198" s="1"/>
      <c r="AI198" s="1"/>
      <c r="AJ198" s="1"/>
      <c r="AK198" s="1"/>
      <c r="AL198" s="5" t="s">
        <v>3</v>
      </c>
      <c r="AM198" s="1"/>
      <c r="AN198" s="1"/>
      <c r="AO198" s="1"/>
      <c r="AP198" s="1"/>
      <c r="AQ198" s="1"/>
      <c r="AR198" s="1"/>
      <c r="AS198" s="1"/>
      <c r="AT198" s="5" t="s">
        <v>3</v>
      </c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1" t="s">
        <v>9</v>
      </c>
      <c r="BJ198" s="5" t="s">
        <v>3</v>
      </c>
      <c r="BK198" s="1"/>
      <c r="BL198" s="1"/>
      <c r="BM198" s="1"/>
      <c r="BN198" s="1"/>
      <c r="BO198" s="1"/>
      <c r="BP198" s="1"/>
      <c r="BQ198" s="1"/>
      <c r="BR198" s="5" t="s">
        <v>3</v>
      </c>
      <c r="BS198" s="1"/>
      <c r="BT198" s="11" t="s">
        <v>9</v>
      </c>
      <c r="BU198" s="1"/>
      <c r="BV198" s="1"/>
      <c r="BW198" s="1"/>
      <c r="BX198" s="1"/>
      <c r="BY198" s="1"/>
      <c r="BZ198" s="5" t="s">
        <v>3</v>
      </c>
      <c r="CA198" s="1"/>
      <c r="CB198" s="1"/>
      <c r="CC198" s="1"/>
      <c r="CD198" s="1"/>
      <c r="CE198" s="1"/>
      <c r="CF198" s="9" t="s">
        <v>7</v>
      </c>
      <c r="CG198" s="1"/>
      <c r="CH198" s="5" t="s">
        <v>3</v>
      </c>
      <c r="CI198" s="1"/>
      <c r="CJ198" s="1"/>
      <c r="CK198" s="1"/>
      <c r="CL198" s="1"/>
      <c r="CM198" s="1"/>
      <c r="CN198" s="9" t="s">
        <v>7</v>
      </c>
      <c r="CO198" s="1"/>
      <c r="CP198" s="5" t="s">
        <v>3</v>
      </c>
      <c r="CQ198" s="1"/>
      <c r="CR198" s="1"/>
      <c r="CS198" s="1"/>
      <c r="CT198" s="1"/>
      <c r="CU198" s="1"/>
      <c r="CV198" s="9" t="s">
        <v>7</v>
      </c>
      <c r="CW198" s="1"/>
      <c r="CX198" s="5" t="s">
        <v>3</v>
      </c>
      <c r="CY198" s="1"/>
      <c r="CZ198" s="1"/>
      <c r="DA198" s="1"/>
      <c r="DB198" s="1"/>
      <c r="DC198" s="1"/>
      <c r="DD198" s="9" t="s">
        <v>7</v>
      </c>
      <c r="DE198" s="1"/>
      <c r="DF198" s="5" t="s">
        <v>3</v>
      </c>
      <c r="DG198" s="1"/>
      <c r="DH198" s="1"/>
      <c r="DI198" s="1"/>
      <c r="DJ198" s="1"/>
      <c r="DK198" s="1"/>
      <c r="DL198" s="9" t="s">
        <v>7</v>
      </c>
      <c r="DM198" s="1"/>
      <c r="DN198" s="5" t="s">
        <v>3</v>
      </c>
      <c r="DO198" s="1"/>
      <c r="DP198" s="1"/>
      <c r="DQ198" s="1"/>
      <c r="DR198" s="1"/>
      <c r="DS198" s="1"/>
      <c r="DT198" s="1"/>
      <c r="DU198" s="1"/>
      <c r="DV198" s="5" t="s">
        <v>3</v>
      </c>
      <c r="DW198" s="1"/>
      <c r="DX198" s="1"/>
      <c r="DY198" s="1"/>
      <c r="DZ198" s="1"/>
      <c r="EA198" s="1"/>
      <c r="EB198" s="1"/>
      <c r="EC198" s="1"/>
      <c r="ED198" s="5" t="s">
        <v>3</v>
      </c>
      <c r="EE198" s="1"/>
      <c r="EF198" s="1"/>
      <c r="EG198" s="1"/>
      <c r="EH198" s="1"/>
    </row>
    <row r="199" spans="2:138" ht="19.5" x14ac:dyDescent="0.3">
      <c r="B199" s="2" t="str">
        <f>"5pl/4kp:T2L1S1:15"</f>
        <v>5pl/4kp:T2L1S1:15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5" t="s">
        <v>3</v>
      </c>
      <c r="O199" s="1"/>
      <c r="P199" s="1"/>
      <c r="Q199" s="1"/>
      <c r="R199" s="1"/>
      <c r="S199" s="1"/>
      <c r="T199" s="1"/>
      <c r="U199" s="1"/>
      <c r="V199" s="5" t="s">
        <v>3</v>
      </c>
      <c r="W199" s="1"/>
      <c r="X199" s="1"/>
      <c r="Y199" s="1"/>
      <c r="Z199" s="1"/>
      <c r="AA199" s="1"/>
      <c r="AB199" s="1"/>
      <c r="AC199" s="1"/>
      <c r="AD199" s="5" t="s">
        <v>3</v>
      </c>
      <c r="AE199" s="1"/>
      <c r="AF199" s="1"/>
      <c r="AG199" s="1"/>
      <c r="AH199" s="1"/>
      <c r="AI199" s="1"/>
      <c r="AJ199" s="1"/>
      <c r="AK199" s="1"/>
      <c r="AL199" s="5" t="s">
        <v>3</v>
      </c>
      <c r="AM199" s="1"/>
      <c r="AN199" s="1"/>
      <c r="AO199" s="1"/>
      <c r="AP199" s="1"/>
      <c r="AQ199" s="1"/>
      <c r="AR199" s="1"/>
      <c r="AS199" s="1"/>
      <c r="AT199" s="5" t="s">
        <v>3</v>
      </c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5" t="s">
        <v>3</v>
      </c>
      <c r="BK199" s="1"/>
      <c r="BL199" s="1"/>
      <c r="BM199" s="1"/>
      <c r="BN199" s="1"/>
      <c r="BO199" s="1"/>
      <c r="BP199" s="1"/>
      <c r="BQ199" s="1"/>
      <c r="BR199" s="5" t="s">
        <v>3</v>
      </c>
      <c r="BS199" s="1"/>
      <c r="BT199" s="11" t="s">
        <v>9</v>
      </c>
      <c r="BU199" s="1"/>
      <c r="BV199" s="1"/>
      <c r="BW199" s="1"/>
      <c r="BX199" s="1"/>
      <c r="BY199" s="1"/>
      <c r="BZ199" s="5" t="s">
        <v>3</v>
      </c>
      <c r="CA199" s="1"/>
      <c r="CB199" s="1"/>
      <c r="CC199" s="1"/>
      <c r="CD199" s="1"/>
      <c r="CE199" s="1"/>
      <c r="CF199" s="1"/>
      <c r="CG199" s="1"/>
      <c r="CH199" s="5" t="s">
        <v>3</v>
      </c>
      <c r="CI199" s="1"/>
      <c r="CJ199" s="1"/>
      <c r="CK199" s="1"/>
      <c r="CL199" s="1"/>
      <c r="CM199" s="1"/>
      <c r="CN199" s="1"/>
      <c r="CO199" s="1"/>
      <c r="CP199" s="5" t="s">
        <v>3</v>
      </c>
      <c r="CQ199" s="1"/>
      <c r="CR199" s="1"/>
      <c r="CS199" s="1"/>
      <c r="CT199" s="1"/>
      <c r="CU199" s="1"/>
      <c r="CV199" s="1"/>
      <c r="CW199" s="1"/>
      <c r="CX199" s="5" t="s">
        <v>3</v>
      </c>
      <c r="CY199" s="1"/>
      <c r="CZ199" s="1"/>
      <c r="DA199" s="1"/>
      <c r="DB199" s="1"/>
      <c r="DC199" s="1"/>
      <c r="DD199" s="1"/>
      <c r="DE199" s="1"/>
      <c r="DF199" s="5" t="s">
        <v>3</v>
      </c>
      <c r="DG199" s="1"/>
      <c r="DH199" s="1"/>
      <c r="DI199" s="1"/>
      <c r="DJ199" s="1"/>
      <c r="DK199" s="1"/>
      <c r="DL199" s="1"/>
      <c r="DM199" s="1"/>
      <c r="DN199" s="5" t="s">
        <v>3</v>
      </c>
      <c r="DO199" s="1"/>
      <c r="DP199" s="1"/>
      <c r="DQ199" s="1"/>
      <c r="DR199" s="1"/>
      <c r="DS199" s="1"/>
      <c r="DT199" s="1"/>
      <c r="DU199" s="1"/>
      <c r="DV199" s="5" t="s">
        <v>3</v>
      </c>
      <c r="DW199" s="1"/>
      <c r="DX199" s="1"/>
      <c r="DY199" s="1"/>
      <c r="DZ199" s="1"/>
      <c r="EA199" s="1"/>
      <c r="EB199" s="1"/>
      <c r="EC199" s="1"/>
      <c r="ED199" s="5" t="s">
        <v>3</v>
      </c>
      <c r="EE199" s="1"/>
      <c r="EF199" s="1"/>
      <c r="EG199" s="1"/>
      <c r="EH199" s="1"/>
    </row>
    <row r="200" spans="2:138" ht="19.5" x14ac:dyDescent="0.3">
      <c r="B200" s="2" t="str">
        <f>"5pl/4kp:T2L2S1:7"</f>
        <v>5pl/4kp:T2L2S1:7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5" t="s">
        <v>3</v>
      </c>
      <c r="O200" s="1"/>
      <c r="P200" s="1"/>
      <c r="Q200" s="1"/>
      <c r="R200" s="1"/>
      <c r="S200" s="1"/>
      <c r="T200" s="1"/>
      <c r="U200" s="1"/>
      <c r="V200" s="5" t="s">
        <v>3</v>
      </c>
      <c r="W200" s="1"/>
      <c r="X200" s="1"/>
      <c r="Y200" s="1"/>
      <c r="Z200" s="1"/>
      <c r="AA200" s="1"/>
      <c r="AB200" s="1"/>
      <c r="AC200" s="1"/>
      <c r="AD200" s="5" t="s">
        <v>3</v>
      </c>
      <c r="AE200" s="1"/>
      <c r="AF200" s="1"/>
      <c r="AG200" s="1"/>
      <c r="AH200" s="1"/>
      <c r="AI200" s="1"/>
      <c r="AJ200" s="1"/>
      <c r="AK200" s="1"/>
      <c r="AL200" s="5" t="s">
        <v>3</v>
      </c>
      <c r="AM200" s="1"/>
      <c r="AN200" s="1"/>
      <c r="AO200" s="1"/>
      <c r="AP200" s="1"/>
      <c r="AQ200" s="1"/>
      <c r="AR200" s="1"/>
      <c r="AS200" s="1"/>
      <c r="AT200" s="5" t="s">
        <v>3</v>
      </c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5" t="s">
        <v>3</v>
      </c>
      <c r="BK200" s="1"/>
      <c r="BL200" s="1"/>
      <c r="BM200" s="1"/>
      <c r="BN200" s="1"/>
      <c r="BO200" s="1"/>
      <c r="BP200" s="1"/>
      <c r="BQ200" s="1"/>
      <c r="BR200" s="5" t="s">
        <v>3</v>
      </c>
      <c r="BS200" s="1"/>
      <c r="BT200" s="11" t="s">
        <v>9</v>
      </c>
      <c r="BU200" s="1"/>
      <c r="BV200" s="1"/>
      <c r="BW200" s="1"/>
      <c r="BX200" s="1"/>
      <c r="BY200" s="1"/>
      <c r="BZ200" s="5" t="s">
        <v>3</v>
      </c>
      <c r="CA200" s="1"/>
      <c r="CB200" s="1"/>
      <c r="CC200" s="1"/>
      <c r="CD200" s="1"/>
      <c r="CE200" s="1"/>
      <c r="CF200" s="1"/>
      <c r="CG200" s="1"/>
      <c r="CH200" s="5" t="s">
        <v>3</v>
      </c>
      <c r="CI200" s="1"/>
      <c r="CJ200" s="1"/>
      <c r="CK200" s="1"/>
      <c r="CL200" s="1"/>
      <c r="CM200" s="1"/>
      <c r="CN200" s="1"/>
      <c r="CO200" s="1"/>
      <c r="CP200" s="5" t="s">
        <v>3</v>
      </c>
      <c r="CQ200" s="1"/>
      <c r="CR200" s="1"/>
      <c r="CS200" s="1"/>
      <c r="CT200" s="1"/>
      <c r="CU200" s="1"/>
      <c r="CV200" s="1"/>
      <c r="CW200" s="1"/>
      <c r="CX200" s="5" t="s">
        <v>3</v>
      </c>
      <c r="CY200" s="1"/>
      <c r="CZ200" s="1"/>
      <c r="DA200" s="1"/>
      <c r="DB200" s="1"/>
      <c r="DC200" s="1"/>
      <c r="DD200" s="1"/>
      <c r="DE200" s="1"/>
      <c r="DF200" s="5" t="s">
        <v>3</v>
      </c>
      <c r="DG200" s="1"/>
      <c r="DH200" s="1"/>
      <c r="DI200" s="1"/>
      <c r="DJ200" s="1"/>
      <c r="DK200" s="1"/>
      <c r="DL200" s="1"/>
      <c r="DM200" s="1"/>
      <c r="DN200" s="5" t="s">
        <v>3</v>
      </c>
      <c r="DO200" s="1"/>
      <c r="DP200" s="1"/>
      <c r="DQ200" s="1"/>
      <c r="DR200" s="1"/>
      <c r="DS200" s="1"/>
      <c r="DT200" s="1"/>
      <c r="DU200" s="1"/>
      <c r="DV200" s="5" t="s">
        <v>3</v>
      </c>
      <c r="DW200" s="1"/>
      <c r="DX200" s="1"/>
      <c r="DY200" s="1"/>
      <c r="DZ200" s="1"/>
      <c r="EA200" s="1"/>
      <c r="EB200" s="1"/>
      <c r="EC200" s="1"/>
      <c r="ED200" s="5" t="s">
        <v>3</v>
      </c>
      <c r="EE200" s="1"/>
      <c r="EF200" s="1"/>
      <c r="EG200" s="1"/>
      <c r="EH200" s="1"/>
    </row>
    <row r="201" spans="2:138" ht="19.5" x14ac:dyDescent="0.3">
      <c r="B201" s="2" t="str">
        <f>"5pl/7kp:A3E1S4:6"</f>
        <v>5pl/7kp:A3E1S4:6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 t="s">
        <v>28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33" t="s">
        <v>28</v>
      </c>
      <c r="AF201" s="33" t="s">
        <v>28</v>
      </c>
      <c r="AG201" s="1"/>
      <c r="AH201" s="1"/>
      <c r="AI201" s="1"/>
      <c r="AJ201" s="1"/>
      <c r="AK201" s="1"/>
      <c r="AL201" s="1"/>
      <c r="AM201" s="33" t="s">
        <v>28</v>
      </c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33" t="s">
        <v>28</v>
      </c>
      <c r="BL201" s="33" t="s">
        <v>28</v>
      </c>
      <c r="BM201" s="1"/>
      <c r="BN201" s="1"/>
      <c r="BO201" s="1"/>
      <c r="BP201" s="1"/>
      <c r="BQ201" s="1"/>
      <c r="BR201" s="1"/>
      <c r="BS201" s="33" t="s">
        <v>28</v>
      </c>
      <c r="BT201" s="1"/>
      <c r="BU201" s="1"/>
      <c r="BV201" s="1"/>
      <c r="BW201" s="1"/>
      <c r="BX201" s="1"/>
      <c r="BY201" s="1"/>
      <c r="BZ201" s="1"/>
      <c r="CA201" s="33" t="s">
        <v>28</v>
      </c>
      <c r="CB201" s="1"/>
      <c r="CC201" s="1"/>
      <c r="CD201" s="1"/>
      <c r="CE201" s="1"/>
      <c r="CF201" s="1"/>
      <c r="CG201" s="1"/>
      <c r="CH201" s="1"/>
      <c r="CI201" s="33" t="s">
        <v>28</v>
      </c>
      <c r="CJ201" s="33" t="s">
        <v>28</v>
      </c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</row>
    <row r="202" spans="2:138" ht="19.5" x14ac:dyDescent="0.3">
      <c r="B202" s="2" t="str">
        <f>"5pl/7kp:A3T1S4:5"</f>
        <v>5pl/7kp:A3T1S4:5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 t="s">
        <v>28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33" t="s">
        <v>28</v>
      </c>
      <c r="AF202" s="33" t="s">
        <v>28</v>
      </c>
      <c r="AG202" s="1"/>
      <c r="AH202" s="1"/>
      <c r="AI202" s="1"/>
      <c r="AJ202" s="1"/>
      <c r="AK202" s="1"/>
      <c r="AL202" s="1"/>
      <c r="AM202" s="33" t="s">
        <v>28</v>
      </c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33" t="s">
        <v>28</v>
      </c>
      <c r="BL202" s="33" t="s">
        <v>28</v>
      </c>
      <c r="BM202" s="1"/>
      <c r="BN202" s="1"/>
      <c r="BO202" s="1"/>
      <c r="BP202" s="1"/>
      <c r="BQ202" s="1"/>
      <c r="BR202" s="1"/>
      <c r="BS202" s="33" t="s">
        <v>28</v>
      </c>
      <c r="BT202" s="1"/>
      <c r="BU202" s="1"/>
      <c r="BV202" s="1"/>
      <c r="BW202" s="1"/>
      <c r="BX202" s="1"/>
      <c r="BY202" s="1"/>
      <c r="BZ202" s="1"/>
      <c r="CA202" s="33" t="s">
        <v>28</v>
      </c>
      <c r="CB202" s="1"/>
      <c r="CC202" s="1"/>
      <c r="CD202" s="1"/>
      <c r="CE202" s="1"/>
      <c r="CF202" s="1"/>
      <c r="CG202" s="1"/>
      <c r="CH202" s="1"/>
      <c r="CI202" s="33" t="s">
        <v>28</v>
      </c>
      <c r="CJ202" s="33" t="s">
        <v>28</v>
      </c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</row>
    <row r="203" spans="2:138" ht="19.5" x14ac:dyDescent="0.3">
      <c r="B203" s="2" t="str">
        <f>"5pl/7kp:G3M1S4:5"</f>
        <v>5pl/7kp:G3M1S4:5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 t="s">
        <v>28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33" t="s">
        <v>28</v>
      </c>
      <c r="AF203" s="1"/>
      <c r="AG203" s="1"/>
      <c r="AH203" s="1"/>
      <c r="AI203" s="1"/>
      <c r="AJ203" s="1"/>
      <c r="AK203" s="1"/>
      <c r="AL203" s="1"/>
      <c r="AM203" s="33" t="s">
        <v>28</v>
      </c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33" t="s">
        <v>28</v>
      </c>
      <c r="BL203" s="1"/>
      <c r="BM203" s="1"/>
      <c r="BN203" s="1"/>
      <c r="BO203" s="1"/>
      <c r="BP203" s="1"/>
      <c r="BQ203" s="1"/>
      <c r="BR203" s="1"/>
      <c r="BS203" s="33" t="s">
        <v>28</v>
      </c>
      <c r="BT203" s="1"/>
      <c r="BU203" s="1"/>
      <c r="BV203" s="1"/>
      <c r="BW203" s="1"/>
      <c r="BX203" s="1"/>
      <c r="BY203" s="1"/>
      <c r="BZ203" s="1"/>
      <c r="CA203" s="33" t="s">
        <v>28</v>
      </c>
      <c r="CB203" s="1"/>
      <c r="CC203" s="1"/>
      <c r="CD203" s="1"/>
      <c r="CE203" s="1"/>
      <c r="CF203" s="1"/>
      <c r="CG203" s="1"/>
      <c r="CH203" s="1"/>
      <c r="CI203" s="33" t="s">
        <v>28</v>
      </c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</row>
    <row r="204" spans="2:138" ht="19.5" x14ac:dyDescent="0.3">
      <c r="B204" s="2" t="str">
        <f>"5pl/7kp:M3F1S4:9"</f>
        <v>5pl/7kp:M3F1S4:9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 t="s">
        <v>28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33" t="s">
        <v>28</v>
      </c>
      <c r="AF204" s="1"/>
      <c r="AG204" s="1"/>
      <c r="AH204" s="1"/>
      <c r="AI204" s="1"/>
      <c r="AJ204" s="1"/>
      <c r="AK204" s="1"/>
      <c r="AL204" s="1"/>
      <c r="AM204" s="33" t="s">
        <v>28</v>
      </c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33" t="s">
        <v>28</v>
      </c>
      <c r="BL204" s="1"/>
      <c r="BM204" s="1"/>
      <c r="BN204" s="1"/>
      <c r="BO204" s="1"/>
      <c r="BP204" s="1"/>
      <c r="BQ204" s="1"/>
      <c r="BR204" s="1"/>
      <c r="BS204" s="33" t="s">
        <v>28</v>
      </c>
      <c r="BT204" s="1"/>
      <c r="BU204" s="1"/>
      <c r="BV204" s="1"/>
      <c r="BW204" s="1"/>
      <c r="BX204" s="1"/>
      <c r="BY204" s="1"/>
      <c r="BZ204" s="1"/>
      <c r="CA204" s="33" t="s">
        <v>28</v>
      </c>
      <c r="CB204" s="1"/>
      <c r="CC204" s="1"/>
      <c r="CD204" s="1"/>
      <c r="CE204" s="1"/>
      <c r="CF204" s="1"/>
      <c r="CG204" s="1"/>
      <c r="CH204" s="1"/>
      <c r="CI204" s="33" t="s">
        <v>28</v>
      </c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</row>
    <row r="205" spans="2:138" ht="19.5" x14ac:dyDescent="0.3">
      <c r="B205" s="2" t="str">
        <f>"6pl/1kp:G4M1S4:4"</f>
        <v>6pl/1kp:G4M1S4:4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 t="s">
        <v>3</v>
      </c>
      <c r="N205" s="12" t="s">
        <v>10</v>
      </c>
      <c r="O205" s="1"/>
      <c r="P205" s="1"/>
      <c r="Q205" s="1"/>
      <c r="R205" s="1"/>
      <c r="S205" s="1"/>
      <c r="T205" s="1"/>
      <c r="U205" s="5" t="s">
        <v>3</v>
      </c>
      <c r="V205" s="33" t="s">
        <v>28</v>
      </c>
      <c r="W205" s="1"/>
      <c r="X205" s="1"/>
      <c r="Y205" s="1"/>
      <c r="Z205" s="1"/>
      <c r="AA205" s="1"/>
      <c r="AB205" s="1"/>
      <c r="AC205" s="5" t="s">
        <v>3</v>
      </c>
      <c r="AD205" s="12" t="s">
        <v>10</v>
      </c>
      <c r="AE205" s="1"/>
      <c r="AF205" s="1"/>
      <c r="AG205" s="1"/>
      <c r="AH205" s="1"/>
      <c r="AI205" s="1"/>
      <c r="AJ205" s="1"/>
      <c r="AK205" s="5" t="s">
        <v>3</v>
      </c>
      <c r="AL205" s="33" t="s">
        <v>28</v>
      </c>
      <c r="AM205" s="1"/>
      <c r="AN205" s="1"/>
      <c r="AO205" s="1"/>
      <c r="AP205" s="1"/>
      <c r="AQ205" s="33" t="s">
        <v>28</v>
      </c>
      <c r="AR205" s="1"/>
      <c r="AS205" s="5" t="s">
        <v>3</v>
      </c>
      <c r="AT205" s="12" t="s">
        <v>10</v>
      </c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2" t="s">
        <v>10</v>
      </c>
      <c r="BH205" s="1"/>
      <c r="BI205" s="5" t="s">
        <v>3</v>
      </c>
      <c r="BJ205" s="33" t="s">
        <v>28</v>
      </c>
      <c r="BK205" s="1"/>
      <c r="BL205" s="1"/>
      <c r="BM205" s="1"/>
      <c r="BN205" s="1"/>
      <c r="BO205" s="12" t="s">
        <v>10</v>
      </c>
      <c r="BP205" s="1"/>
      <c r="BQ205" s="5" t="s">
        <v>3</v>
      </c>
      <c r="BR205" s="1"/>
      <c r="BS205" s="1"/>
      <c r="BT205" s="1"/>
      <c r="BU205" s="1"/>
      <c r="BV205" s="1"/>
      <c r="BW205" s="1"/>
      <c r="BX205" s="1"/>
      <c r="BY205" s="5" t="s">
        <v>3</v>
      </c>
      <c r="BZ205" s="33" t="s">
        <v>28</v>
      </c>
      <c r="CA205" s="1"/>
      <c r="CB205" s="1"/>
      <c r="CC205" s="1"/>
      <c r="CD205" s="1"/>
      <c r="CE205" s="33" t="s">
        <v>28</v>
      </c>
      <c r="CF205" s="1"/>
      <c r="CG205" s="5" t="s">
        <v>3</v>
      </c>
      <c r="CH205" s="33" t="s">
        <v>28</v>
      </c>
      <c r="CI205" s="1"/>
      <c r="CJ205" s="1"/>
      <c r="CK205" s="1"/>
      <c r="CL205" s="1"/>
      <c r="CM205" s="1"/>
      <c r="CN205" s="1"/>
      <c r="CO205" s="5" t="s">
        <v>3</v>
      </c>
      <c r="CP205" s="33" t="s">
        <v>28</v>
      </c>
      <c r="CQ205" s="1"/>
      <c r="CR205" s="1"/>
      <c r="CS205" s="1"/>
      <c r="CT205" s="1"/>
      <c r="CU205" s="1"/>
      <c r="CV205" s="1"/>
      <c r="CW205" s="5" t="s">
        <v>3</v>
      </c>
      <c r="CX205" s="33" t="s">
        <v>28</v>
      </c>
      <c r="CY205" s="1"/>
      <c r="CZ205" s="1"/>
      <c r="DA205" s="1"/>
      <c r="DB205" s="1"/>
      <c r="DC205" s="33" t="s">
        <v>28</v>
      </c>
      <c r="DD205" s="1"/>
      <c r="DE205" s="5" t="s">
        <v>3</v>
      </c>
      <c r="DF205" s="1"/>
      <c r="DG205" s="1"/>
      <c r="DH205" s="1"/>
      <c r="DI205" s="1"/>
      <c r="DJ205" s="1"/>
      <c r="DK205" s="1"/>
      <c r="DL205" s="1"/>
      <c r="DM205" s="5" t="s">
        <v>3</v>
      </c>
      <c r="DN205" s="1"/>
      <c r="DO205" s="1"/>
      <c r="DP205" s="1"/>
      <c r="DQ205" s="1"/>
      <c r="DR205" s="1"/>
      <c r="DS205" s="1"/>
      <c r="DT205" s="1"/>
      <c r="DU205" s="5" t="s">
        <v>3</v>
      </c>
      <c r="DV205" s="1"/>
      <c r="DW205" s="1"/>
      <c r="DX205" s="1"/>
      <c r="DY205" s="1"/>
      <c r="DZ205" s="1"/>
      <c r="EA205" s="1"/>
      <c r="EB205" s="1"/>
      <c r="EC205" s="5" t="s">
        <v>3</v>
      </c>
      <c r="ED205" s="1"/>
      <c r="EE205" s="1"/>
      <c r="EF205" s="1"/>
      <c r="EG205" s="1"/>
      <c r="EH205" s="1"/>
    </row>
    <row r="206" spans="2:138" ht="19.5" x14ac:dyDescent="0.3">
      <c r="B206" s="2" t="str">
        <f>"6pl/1kp:G4P1S4:5"</f>
        <v>6pl/1kp:G4P1S4:5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 t="s">
        <v>3</v>
      </c>
      <c r="N206" s="12" t="s">
        <v>10</v>
      </c>
      <c r="O206" s="1"/>
      <c r="P206" s="1"/>
      <c r="Q206" s="1"/>
      <c r="R206" s="1"/>
      <c r="S206" s="1"/>
      <c r="T206" s="1"/>
      <c r="U206" s="5" t="s">
        <v>3</v>
      </c>
      <c r="V206" s="33" t="s">
        <v>28</v>
      </c>
      <c r="W206" s="1"/>
      <c r="X206" s="1"/>
      <c r="Y206" s="1"/>
      <c r="Z206" s="1"/>
      <c r="AA206" s="1"/>
      <c r="AB206" s="1"/>
      <c r="AC206" s="5" t="s">
        <v>3</v>
      </c>
      <c r="AD206" s="12" t="s">
        <v>10</v>
      </c>
      <c r="AE206" s="1"/>
      <c r="AF206" s="1"/>
      <c r="AG206" s="1"/>
      <c r="AH206" s="1"/>
      <c r="AI206" s="1"/>
      <c r="AJ206" s="1"/>
      <c r="AK206" s="5" t="s">
        <v>3</v>
      </c>
      <c r="AL206" s="33" t="s">
        <v>28</v>
      </c>
      <c r="AM206" s="1"/>
      <c r="AN206" s="1"/>
      <c r="AO206" s="1"/>
      <c r="AP206" s="1"/>
      <c r="AQ206" s="33" t="s">
        <v>28</v>
      </c>
      <c r="AR206" s="1"/>
      <c r="AS206" s="5" t="s">
        <v>3</v>
      </c>
      <c r="AT206" s="12" t="s">
        <v>10</v>
      </c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2" t="s">
        <v>10</v>
      </c>
      <c r="BH206" s="1"/>
      <c r="BI206" s="5" t="s">
        <v>3</v>
      </c>
      <c r="BJ206" s="33" t="s">
        <v>28</v>
      </c>
      <c r="BK206" s="1"/>
      <c r="BL206" s="1"/>
      <c r="BM206" s="1"/>
      <c r="BN206" s="1"/>
      <c r="BO206" s="12" t="s">
        <v>10</v>
      </c>
      <c r="BP206" s="1"/>
      <c r="BQ206" s="5" t="s">
        <v>3</v>
      </c>
      <c r="BR206" s="1"/>
      <c r="BS206" s="1"/>
      <c r="BT206" s="1"/>
      <c r="BU206" s="1"/>
      <c r="BV206" s="1"/>
      <c r="BW206" s="1"/>
      <c r="BX206" s="1"/>
      <c r="BY206" s="5" t="s">
        <v>3</v>
      </c>
      <c r="BZ206" s="33" t="s">
        <v>28</v>
      </c>
      <c r="CA206" s="1"/>
      <c r="CB206" s="1"/>
      <c r="CC206" s="1"/>
      <c r="CD206" s="1"/>
      <c r="CE206" s="33" t="s">
        <v>28</v>
      </c>
      <c r="CF206" s="1"/>
      <c r="CG206" s="5" t="s">
        <v>3</v>
      </c>
      <c r="CH206" s="33" t="s">
        <v>28</v>
      </c>
      <c r="CI206" s="1"/>
      <c r="CJ206" s="1"/>
      <c r="CK206" s="1"/>
      <c r="CL206" s="1"/>
      <c r="CM206" s="1"/>
      <c r="CN206" s="1"/>
      <c r="CO206" s="5" t="s">
        <v>3</v>
      </c>
      <c r="CP206" s="33" t="s">
        <v>28</v>
      </c>
      <c r="CQ206" s="1"/>
      <c r="CR206" s="1"/>
      <c r="CS206" s="1"/>
      <c r="CT206" s="1"/>
      <c r="CU206" s="1"/>
      <c r="CV206" s="1"/>
      <c r="CW206" s="5" t="s">
        <v>3</v>
      </c>
      <c r="CX206" s="33" t="s">
        <v>28</v>
      </c>
      <c r="CY206" s="1"/>
      <c r="CZ206" s="1"/>
      <c r="DA206" s="1"/>
      <c r="DB206" s="1"/>
      <c r="DC206" s="33" t="s">
        <v>28</v>
      </c>
      <c r="DD206" s="1"/>
      <c r="DE206" s="5" t="s">
        <v>3</v>
      </c>
      <c r="DF206" s="1"/>
      <c r="DG206" s="1"/>
      <c r="DH206" s="1"/>
      <c r="DI206" s="1"/>
      <c r="DJ206" s="1"/>
      <c r="DK206" s="1"/>
      <c r="DL206" s="1"/>
      <c r="DM206" s="5" t="s">
        <v>3</v>
      </c>
      <c r="DN206" s="1"/>
      <c r="DO206" s="1"/>
      <c r="DP206" s="1"/>
      <c r="DQ206" s="1"/>
      <c r="DR206" s="1"/>
      <c r="DS206" s="1"/>
      <c r="DT206" s="1"/>
      <c r="DU206" s="5" t="s">
        <v>3</v>
      </c>
      <c r="DV206" s="1"/>
      <c r="DW206" s="1"/>
      <c r="DX206" s="1"/>
      <c r="DY206" s="1"/>
      <c r="DZ206" s="1"/>
      <c r="EA206" s="1"/>
      <c r="EB206" s="1"/>
      <c r="EC206" s="5" t="s">
        <v>3</v>
      </c>
      <c r="ED206" s="1"/>
      <c r="EE206" s="1"/>
      <c r="EF206" s="1"/>
      <c r="EG206" s="1"/>
      <c r="EH206" s="1"/>
    </row>
    <row r="207" spans="2:138" ht="19.5" x14ac:dyDescent="0.3">
      <c r="B207" s="2" t="str">
        <f>"6pl/1kp:I4B1S4:11"</f>
        <v>6pl/1kp:I4B1S4:11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 t="s">
        <v>3</v>
      </c>
      <c r="N207" s="1"/>
      <c r="O207" s="1"/>
      <c r="P207" s="1"/>
      <c r="Q207" s="1"/>
      <c r="R207" s="1"/>
      <c r="S207" s="1"/>
      <c r="T207" s="1"/>
      <c r="U207" s="5" t="s">
        <v>3</v>
      </c>
      <c r="V207" s="1"/>
      <c r="W207" s="33" t="s">
        <v>28</v>
      </c>
      <c r="X207" s="1"/>
      <c r="Y207" s="1"/>
      <c r="Z207" s="1"/>
      <c r="AA207" s="1"/>
      <c r="AB207" s="1"/>
      <c r="AC207" s="5" t="s">
        <v>3</v>
      </c>
      <c r="AD207" s="1"/>
      <c r="AE207" s="1"/>
      <c r="AF207" s="1"/>
      <c r="AG207" s="1"/>
      <c r="AH207" s="1"/>
      <c r="AI207" s="1"/>
      <c r="AJ207" s="1"/>
      <c r="AK207" s="5" t="s">
        <v>3</v>
      </c>
      <c r="AL207" s="1"/>
      <c r="AM207" s="1"/>
      <c r="AN207" s="1"/>
      <c r="AO207" s="1"/>
      <c r="AP207" s="1"/>
      <c r="AQ207" s="1"/>
      <c r="AR207" s="33" t="s">
        <v>28</v>
      </c>
      <c r="AS207" s="5" t="s">
        <v>3</v>
      </c>
      <c r="AT207" s="1"/>
      <c r="AU207" s="33" t="s">
        <v>28</v>
      </c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5" t="s">
        <v>3</v>
      </c>
      <c r="BJ207" s="1"/>
      <c r="BK207" s="1"/>
      <c r="BL207" s="1"/>
      <c r="BM207" s="1"/>
      <c r="BN207" s="1"/>
      <c r="BO207" s="1"/>
      <c r="BP207" s="33" t="s">
        <v>28</v>
      </c>
      <c r="BQ207" s="5" t="s">
        <v>3</v>
      </c>
      <c r="BR207" s="1"/>
      <c r="BS207" s="1"/>
      <c r="BT207" s="1"/>
      <c r="BU207" s="1"/>
      <c r="BV207" s="1"/>
      <c r="BW207" s="1"/>
      <c r="BX207" s="1"/>
      <c r="BY207" s="5" t="s">
        <v>3</v>
      </c>
      <c r="BZ207" s="1"/>
      <c r="CA207" s="1"/>
      <c r="CB207" s="1"/>
      <c r="CC207" s="1"/>
      <c r="CD207" s="1"/>
      <c r="CE207" s="1"/>
      <c r="CF207" s="1"/>
      <c r="CG207" s="5" t="s">
        <v>3</v>
      </c>
      <c r="CH207" s="1"/>
      <c r="CI207" s="1"/>
      <c r="CJ207" s="1"/>
      <c r="CK207" s="1"/>
      <c r="CL207" s="1"/>
      <c r="CM207" s="1"/>
      <c r="CN207" s="1"/>
      <c r="CO207" s="5" t="s">
        <v>3</v>
      </c>
      <c r="CP207" s="1"/>
      <c r="CQ207" s="33" t="s">
        <v>28</v>
      </c>
      <c r="CR207" s="1"/>
      <c r="CS207" s="1"/>
      <c r="CT207" s="1"/>
      <c r="CU207" s="1"/>
      <c r="CV207" s="1"/>
      <c r="CW207" s="5" t="s">
        <v>3</v>
      </c>
      <c r="CX207" s="1"/>
      <c r="CY207" s="33" t="s">
        <v>28</v>
      </c>
      <c r="CZ207" s="1"/>
      <c r="DA207" s="1"/>
      <c r="DB207" s="1"/>
      <c r="DC207" s="1"/>
      <c r="DD207" s="1"/>
      <c r="DE207" s="5" t="s">
        <v>3</v>
      </c>
      <c r="DF207" s="1"/>
      <c r="DG207" s="33" t="s">
        <v>28</v>
      </c>
      <c r="DH207" s="1"/>
      <c r="DI207" s="1"/>
      <c r="DJ207" s="1"/>
      <c r="DK207" s="1"/>
      <c r="DL207" s="33" t="s">
        <v>28</v>
      </c>
      <c r="DM207" s="5" t="s">
        <v>3</v>
      </c>
      <c r="DN207" s="1"/>
      <c r="DO207" s="33" t="s">
        <v>28</v>
      </c>
      <c r="DP207" s="1"/>
      <c r="DQ207" s="1"/>
      <c r="DR207" s="1"/>
      <c r="DS207" s="1"/>
      <c r="DT207" s="1"/>
      <c r="DU207" s="5" t="s">
        <v>3</v>
      </c>
      <c r="DV207" s="1"/>
      <c r="DW207" s="33" t="s">
        <v>28</v>
      </c>
      <c r="DX207" s="1"/>
      <c r="DY207" s="1"/>
      <c r="DZ207" s="1"/>
      <c r="EA207" s="1"/>
      <c r="EB207" s="1"/>
      <c r="EC207" s="5" t="s">
        <v>3</v>
      </c>
      <c r="ED207" s="1"/>
      <c r="EE207" s="1"/>
      <c r="EF207" s="1"/>
      <c r="EG207" s="1"/>
      <c r="EH207" s="1"/>
    </row>
    <row r="208" spans="2:138" ht="19.5" x14ac:dyDescent="0.3">
      <c r="B208" s="2" t="str">
        <f>"6pl/1kp:I4D1S4:7"</f>
        <v>6pl/1kp:I4D1S4:7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 t="s">
        <v>3</v>
      </c>
      <c r="N208" s="1"/>
      <c r="O208" s="1"/>
      <c r="P208" s="1"/>
      <c r="Q208" s="1"/>
      <c r="R208" s="1"/>
      <c r="S208" s="1"/>
      <c r="T208" s="1"/>
      <c r="U208" s="5" t="s">
        <v>3</v>
      </c>
      <c r="V208" s="1"/>
      <c r="W208" s="33" t="s">
        <v>28</v>
      </c>
      <c r="X208" s="1"/>
      <c r="Y208" s="1"/>
      <c r="Z208" s="1"/>
      <c r="AA208" s="1"/>
      <c r="AB208" s="1"/>
      <c r="AC208" s="5" t="s">
        <v>3</v>
      </c>
      <c r="AD208" s="1"/>
      <c r="AE208" s="1"/>
      <c r="AF208" s="1"/>
      <c r="AG208" s="1"/>
      <c r="AH208" s="1"/>
      <c r="AI208" s="1"/>
      <c r="AJ208" s="1"/>
      <c r="AK208" s="5" t="s">
        <v>3</v>
      </c>
      <c r="AL208" s="1"/>
      <c r="AM208" s="1"/>
      <c r="AN208" s="1"/>
      <c r="AO208" s="1"/>
      <c r="AP208" s="1"/>
      <c r="AQ208" s="1"/>
      <c r="AR208" s="33" t="s">
        <v>28</v>
      </c>
      <c r="AS208" s="5" t="s">
        <v>3</v>
      </c>
      <c r="AT208" s="1"/>
      <c r="AU208" s="33" t="s">
        <v>28</v>
      </c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5" t="s">
        <v>3</v>
      </c>
      <c r="BJ208" s="1"/>
      <c r="BK208" s="1"/>
      <c r="BL208" s="1"/>
      <c r="BM208" s="1"/>
      <c r="BN208" s="1"/>
      <c r="BO208" s="1"/>
      <c r="BP208" s="33" t="s">
        <v>28</v>
      </c>
      <c r="BQ208" s="5" t="s">
        <v>3</v>
      </c>
      <c r="BR208" s="1"/>
      <c r="BS208" s="1"/>
      <c r="BT208" s="1"/>
      <c r="BU208" s="1"/>
      <c r="BV208" s="1"/>
      <c r="BW208" s="1"/>
      <c r="BX208" s="1"/>
      <c r="BY208" s="5" t="s">
        <v>3</v>
      </c>
      <c r="BZ208" s="1"/>
      <c r="CA208" s="1"/>
      <c r="CB208" s="1"/>
      <c r="CC208" s="1"/>
      <c r="CD208" s="1"/>
      <c r="CE208" s="1"/>
      <c r="CF208" s="1"/>
      <c r="CG208" s="5" t="s">
        <v>3</v>
      </c>
      <c r="CH208" s="1"/>
      <c r="CI208" s="1"/>
      <c r="CJ208" s="1"/>
      <c r="CK208" s="1"/>
      <c r="CL208" s="1"/>
      <c r="CM208" s="1"/>
      <c r="CN208" s="1"/>
      <c r="CO208" s="5" t="s">
        <v>3</v>
      </c>
      <c r="CP208" s="1"/>
      <c r="CQ208" s="33" t="s">
        <v>28</v>
      </c>
      <c r="CR208" s="1"/>
      <c r="CS208" s="1"/>
      <c r="CT208" s="1"/>
      <c r="CU208" s="1"/>
      <c r="CV208" s="1"/>
      <c r="CW208" s="5" t="s">
        <v>3</v>
      </c>
      <c r="CX208" s="1"/>
      <c r="CY208" s="33" t="s">
        <v>28</v>
      </c>
      <c r="CZ208" s="1"/>
      <c r="DA208" s="1"/>
      <c r="DB208" s="1"/>
      <c r="DC208" s="1"/>
      <c r="DD208" s="1"/>
      <c r="DE208" s="5" t="s">
        <v>3</v>
      </c>
      <c r="DF208" s="1"/>
      <c r="DG208" s="33" t="s">
        <v>28</v>
      </c>
      <c r="DH208" s="1"/>
      <c r="DI208" s="1"/>
      <c r="DJ208" s="1"/>
      <c r="DK208" s="1"/>
      <c r="DL208" s="33" t="s">
        <v>28</v>
      </c>
      <c r="DM208" s="5" t="s">
        <v>3</v>
      </c>
      <c r="DN208" s="1"/>
      <c r="DO208" s="33" t="s">
        <v>28</v>
      </c>
      <c r="DP208" s="1"/>
      <c r="DQ208" s="1"/>
      <c r="DR208" s="1"/>
      <c r="DS208" s="1"/>
      <c r="DT208" s="1"/>
      <c r="DU208" s="5" t="s">
        <v>3</v>
      </c>
      <c r="DV208" s="1"/>
      <c r="DW208" s="33" t="s">
        <v>28</v>
      </c>
      <c r="DX208" s="1"/>
      <c r="DY208" s="1"/>
      <c r="DZ208" s="1"/>
      <c r="EA208" s="1"/>
      <c r="EB208" s="1"/>
      <c r="EC208" s="5" t="s">
        <v>3</v>
      </c>
      <c r="ED208" s="1"/>
      <c r="EE208" s="1"/>
      <c r="EF208" s="1"/>
      <c r="EG208" s="1"/>
      <c r="EH208" s="1"/>
    </row>
    <row r="209" spans="2:138" ht="19.5" x14ac:dyDescent="0.3">
      <c r="B209" s="2" t="str">
        <f>"6pl/1kp:I4G1S4:5"</f>
        <v>6pl/1kp:I4G1S4:5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 t="s">
        <v>3</v>
      </c>
      <c r="N209" s="1"/>
      <c r="O209" s="1"/>
      <c r="P209" s="1"/>
      <c r="Q209" s="1"/>
      <c r="R209" s="1"/>
      <c r="S209" s="1"/>
      <c r="T209" s="1"/>
      <c r="U209" s="5" t="s">
        <v>3</v>
      </c>
      <c r="V209" s="1"/>
      <c r="W209" s="33" t="s">
        <v>28</v>
      </c>
      <c r="X209" s="1"/>
      <c r="Y209" s="1"/>
      <c r="Z209" s="1"/>
      <c r="AA209" s="1"/>
      <c r="AB209" s="1"/>
      <c r="AC209" s="5" t="s">
        <v>3</v>
      </c>
      <c r="AD209" s="1"/>
      <c r="AE209" s="1"/>
      <c r="AF209" s="1"/>
      <c r="AG209" s="1"/>
      <c r="AH209" s="1"/>
      <c r="AI209" s="1"/>
      <c r="AJ209" s="1"/>
      <c r="AK209" s="5" t="s">
        <v>3</v>
      </c>
      <c r="AL209" s="1"/>
      <c r="AM209" s="1"/>
      <c r="AN209" s="1"/>
      <c r="AO209" s="1"/>
      <c r="AP209" s="1"/>
      <c r="AQ209" s="1"/>
      <c r="AR209" s="33" t="s">
        <v>28</v>
      </c>
      <c r="AS209" s="5" t="s">
        <v>3</v>
      </c>
      <c r="AT209" s="1"/>
      <c r="AU209" s="33" t="s">
        <v>28</v>
      </c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5" t="s">
        <v>3</v>
      </c>
      <c r="BJ209" s="1"/>
      <c r="BK209" s="1"/>
      <c r="BL209" s="1"/>
      <c r="BM209" s="1"/>
      <c r="BN209" s="1"/>
      <c r="BO209" s="1"/>
      <c r="BP209" s="33" t="s">
        <v>28</v>
      </c>
      <c r="BQ209" s="5" t="s">
        <v>3</v>
      </c>
      <c r="BR209" s="1"/>
      <c r="BS209" s="1"/>
      <c r="BT209" s="1"/>
      <c r="BU209" s="1"/>
      <c r="BV209" s="1"/>
      <c r="BW209" s="1"/>
      <c r="BX209" s="1"/>
      <c r="BY209" s="5" t="s">
        <v>3</v>
      </c>
      <c r="BZ209" s="1"/>
      <c r="CA209" s="1"/>
      <c r="CB209" s="1"/>
      <c r="CC209" s="1"/>
      <c r="CD209" s="1"/>
      <c r="CE209" s="1"/>
      <c r="CF209" s="1"/>
      <c r="CG209" s="5" t="s">
        <v>3</v>
      </c>
      <c r="CH209" s="1"/>
      <c r="CI209" s="1"/>
      <c r="CJ209" s="1"/>
      <c r="CK209" s="1"/>
      <c r="CL209" s="1"/>
      <c r="CM209" s="1"/>
      <c r="CN209" s="1"/>
      <c r="CO209" s="5" t="s">
        <v>3</v>
      </c>
      <c r="CP209" s="1"/>
      <c r="CQ209" s="33" t="s">
        <v>28</v>
      </c>
      <c r="CR209" s="1"/>
      <c r="CS209" s="1"/>
      <c r="CT209" s="1"/>
      <c r="CU209" s="1"/>
      <c r="CV209" s="1"/>
      <c r="CW209" s="5" t="s">
        <v>3</v>
      </c>
      <c r="CX209" s="1"/>
      <c r="CY209" s="33" t="s">
        <v>28</v>
      </c>
      <c r="CZ209" s="1"/>
      <c r="DA209" s="1"/>
      <c r="DB209" s="1"/>
      <c r="DC209" s="1"/>
      <c r="DD209" s="1"/>
      <c r="DE209" s="5" t="s">
        <v>3</v>
      </c>
      <c r="DF209" s="1"/>
      <c r="DG209" s="33" t="s">
        <v>28</v>
      </c>
      <c r="DH209" s="1"/>
      <c r="DI209" s="1"/>
      <c r="DJ209" s="1"/>
      <c r="DK209" s="1"/>
      <c r="DL209" s="33" t="s">
        <v>28</v>
      </c>
      <c r="DM209" s="5" t="s">
        <v>3</v>
      </c>
      <c r="DN209" s="1"/>
      <c r="DO209" s="33" t="s">
        <v>28</v>
      </c>
      <c r="DP209" s="1"/>
      <c r="DQ209" s="1"/>
      <c r="DR209" s="1"/>
      <c r="DS209" s="1"/>
      <c r="DT209" s="1"/>
      <c r="DU209" s="5" t="s">
        <v>3</v>
      </c>
      <c r="DV209" s="1"/>
      <c r="DW209" s="33" t="s">
        <v>28</v>
      </c>
      <c r="DX209" s="1"/>
      <c r="DY209" s="1"/>
      <c r="DZ209" s="1"/>
      <c r="EA209" s="1"/>
      <c r="EB209" s="1"/>
      <c r="EC209" s="5" t="s">
        <v>3</v>
      </c>
      <c r="ED209" s="1"/>
      <c r="EE209" s="1"/>
      <c r="EF209" s="1"/>
      <c r="EG209" s="1"/>
      <c r="EH209" s="1"/>
    </row>
    <row r="210" spans="2:138" ht="19.5" x14ac:dyDescent="0.3">
      <c r="B210" s="2" t="str">
        <f>"6pl/4kp:B2J1S1:2"</f>
        <v>6pl/4kp:B2J1S1:2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 t="s">
        <v>3</v>
      </c>
      <c r="N210" s="1"/>
      <c r="O210" s="1"/>
      <c r="P210" s="1"/>
      <c r="Q210" s="1"/>
      <c r="R210" s="1"/>
      <c r="S210" s="1"/>
      <c r="T210" s="1"/>
      <c r="U210" s="5" t="s">
        <v>3</v>
      </c>
      <c r="V210" s="1"/>
      <c r="W210" s="1"/>
      <c r="X210" s="1"/>
      <c r="Y210" s="1"/>
      <c r="Z210" s="1"/>
      <c r="AA210" s="1"/>
      <c r="AB210" s="1"/>
      <c r="AC210" s="5" t="s">
        <v>3</v>
      </c>
      <c r="AD210" s="1"/>
      <c r="AE210" s="1"/>
      <c r="AF210" s="1"/>
      <c r="AG210" s="1"/>
      <c r="AH210" s="1"/>
      <c r="AI210" s="1"/>
      <c r="AJ210" s="1"/>
      <c r="AK210" s="5" t="s">
        <v>3</v>
      </c>
      <c r="AL210" s="1"/>
      <c r="AM210" s="1"/>
      <c r="AN210" s="1"/>
      <c r="AO210" s="1"/>
      <c r="AP210" s="1"/>
      <c r="AQ210" s="1"/>
      <c r="AR210" s="1"/>
      <c r="AS210" s="5" t="s">
        <v>3</v>
      </c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5" t="s">
        <v>3</v>
      </c>
      <c r="BJ210" s="1"/>
      <c r="BK210" s="1"/>
      <c r="BL210" s="1"/>
      <c r="BM210" s="1"/>
      <c r="BN210" s="1"/>
      <c r="BO210" s="1"/>
      <c r="BP210" s="1"/>
      <c r="BQ210" s="5" t="s">
        <v>3</v>
      </c>
      <c r="BR210" s="1"/>
      <c r="BS210" s="1"/>
      <c r="BT210" s="11" t="s">
        <v>9</v>
      </c>
      <c r="BU210" s="1"/>
      <c r="BV210" s="1"/>
      <c r="BW210" s="1"/>
      <c r="BX210" s="1"/>
      <c r="BY210" s="5" t="s">
        <v>3</v>
      </c>
      <c r="BZ210" s="1"/>
      <c r="CA210" s="1"/>
      <c r="CB210" s="1"/>
      <c r="CC210" s="1"/>
      <c r="CD210" s="1"/>
      <c r="CE210" s="1"/>
      <c r="CF210" s="1"/>
      <c r="CG210" s="5" t="s">
        <v>3</v>
      </c>
      <c r="CH210" s="1"/>
      <c r="CI210" s="1"/>
      <c r="CJ210" s="1"/>
      <c r="CK210" s="1"/>
      <c r="CL210" s="1"/>
      <c r="CM210" s="1"/>
      <c r="CN210" s="1"/>
      <c r="CO210" s="5" t="s">
        <v>3</v>
      </c>
      <c r="CP210" s="1"/>
      <c r="CQ210" s="1"/>
      <c r="CR210" s="1"/>
      <c r="CS210" s="1"/>
      <c r="CT210" s="1"/>
      <c r="CU210" s="1"/>
      <c r="CV210" s="1"/>
      <c r="CW210" s="5" t="s">
        <v>3</v>
      </c>
      <c r="CX210" s="1"/>
      <c r="CY210" s="1"/>
      <c r="CZ210" s="1"/>
      <c r="DA210" s="1"/>
      <c r="DB210" s="1"/>
      <c r="DC210" s="1"/>
      <c r="DD210" s="1"/>
      <c r="DE210" s="5" t="s">
        <v>3</v>
      </c>
      <c r="DF210" s="1"/>
      <c r="DG210" s="1"/>
      <c r="DH210" s="1"/>
      <c r="DI210" s="1"/>
      <c r="DJ210" s="1"/>
      <c r="DK210" s="1"/>
      <c r="DL210" s="1"/>
      <c r="DM210" s="5" t="s">
        <v>3</v>
      </c>
      <c r="DN210" s="1"/>
      <c r="DO210" s="1"/>
      <c r="DP210" s="1"/>
      <c r="DQ210" s="1"/>
      <c r="DR210" s="1"/>
      <c r="DS210" s="1"/>
      <c r="DT210" s="1"/>
      <c r="DU210" s="5" t="s">
        <v>3</v>
      </c>
      <c r="DV210" s="1"/>
      <c r="DW210" s="1"/>
      <c r="DX210" s="1"/>
      <c r="DY210" s="1"/>
      <c r="DZ210" s="1"/>
      <c r="EA210" s="1"/>
      <c r="EB210" s="1"/>
      <c r="EC210" s="5" t="s">
        <v>3</v>
      </c>
      <c r="ED210" s="1"/>
      <c r="EE210" s="1"/>
      <c r="EF210" s="1"/>
      <c r="EG210" s="1"/>
      <c r="EH210" s="1"/>
    </row>
    <row r="211" spans="2:138" ht="19.5" x14ac:dyDescent="0.3">
      <c r="B211" s="2" t="str">
        <f>"6pl/4kp:G2M1S1:5"</f>
        <v>6pl/4kp:G2M1S1:5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 t="s">
        <v>3</v>
      </c>
      <c r="N211" s="1"/>
      <c r="O211" s="1"/>
      <c r="P211" s="1"/>
      <c r="Q211" s="1"/>
      <c r="R211" s="1"/>
      <c r="S211" s="1"/>
      <c r="T211" s="1"/>
      <c r="U211" s="5" t="s">
        <v>3</v>
      </c>
      <c r="V211" s="1"/>
      <c r="W211" s="1"/>
      <c r="X211" s="1"/>
      <c r="Y211" s="1"/>
      <c r="Z211" s="1"/>
      <c r="AA211" s="1"/>
      <c r="AB211" s="1"/>
      <c r="AC211" s="5" t="s">
        <v>3</v>
      </c>
      <c r="AD211" s="1"/>
      <c r="AE211" s="1"/>
      <c r="AF211" s="1"/>
      <c r="AG211" s="1"/>
      <c r="AH211" s="1"/>
      <c r="AI211" s="1"/>
      <c r="AJ211" s="1"/>
      <c r="AK211" s="5" t="s">
        <v>3</v>
      </c>
      <c r="AL211" s="1"/>
      <c r="AM211" s="1"/>
      <c r="AN211" s="1"/>
      <c r="AO211" s="1"/>
      <c r="AP211" s="1"/>
      <c r="AQ211" s="1"/>
      <c r="AR211" s="1"/>
      <c r="AS211" s="5" t="s">
        <v>3</v>
      </c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5" t="s">
        <v>3</v>
      </c>
      <c r="BJ211" s="1"/>
      <c r="BK211" s="1"/>
      <c r="BL211" s="1"/>
      <c r="BM211" s="1"/>
      <c r="BN211" s="1"/>
      <c r="BO211" s="1"/>
      <c r="BP211" s="1"/>
      <c r="BQ211" s="5" t="s">
        <v>3</v>
      </c>
      <c r="BR211" s="1"/>
      <c r="BS211" s="1"/>
      <c r="BT211" s="11" t="s">
        <v>9</v>
      </c>
      <c r="BU211" s="1"/>
      <c r="BV211" s="1"/>
      <c r="BW211" s="1"/>
      <c r="BX211" s="1"/>
      <c r="BY211" s="5" t="s">
        <v>3</v>
      </c>
      <c r="BZ211" s="1"/>
      <c r="CA211" s="1"/>
      <c r="CB211" s="1"/>
      <c r="CC211" s="1"/>
      <c r="CD211" s="1"/>
      <c r="CE211" s="1"/>
      <c r="CF211" s="1"/>
      <c r="CG211" s="5" t="s">
        <v>3</v>
      </c>
      <c r="CH211" s="1"/>
      <c r="CI211" s="1"/>
      <c r="CJ211" s="1"/>
      <c r="CK211" s="1"/>
      <c r="CL211" s="1"/>
      <c r="CM211" s="1"/>
      <c r="CN211" s="1"/>
      <c r="CO211" s="5" t="s">
        <v>3</v>
      </c>
      <c r="CP211" s="1"/>
      <c r="CQ211" s="1"/>
      <c r="CR211" s="1"/>
      <c r="CS211" s="1"/>
      <c r="CT211" s="1"/>
      <c r="CU211" s="1"/>
      <c r="CV211" s="1"/>
      <c r="CW211" s="5" t="s">
        <v>3</v>
      </c>
      <c r="CX211" s="1"/>
      <c r="CY211" s="9" t="s">
        <v>7</v>
      </c>
      <c r="CZ211" s="1"/>
      <c r="DA211" s="1"/>
      <c r="DB211" s="1"/>
      <c r="DC211" s="1"/>
      <c r="DD211" s="1"/>
      <c r="DE211" s="5" t="s">
        <v>3</v>
      </c>
      <c r="DF211" s="1"/>
      <c r="DG211" s="9" t="s">
        <v>7</v>
      </c>
      <c r="DH211" s="1"/>
      <c r="DI211" s="1"/>
      <c r="DJ211" s="1"/>
      <c r="DK211" s="1"/>
      <c r="DL211" s="1"/>
      <c r="DM211" s="5" t="s">
        <v>3</v>
      </c>
      <c r="DN211" s="1"/>
      <c r="DO211" s="9" t="s">
        <v>7</v>
      </c>
      <c r="DP211" s="1"/>
      <c r="DQ211" s="1"/>
      <c r="DR211" s="1"/>
      <c r="DS211" s="1"/>
      <c r="DT211" s="1"/>
      <c r="DU211" s="5" t="s">
        <v>3</v>
      </c>
      <c r="DV211" s="1"/>
      <c r="DW211" s="9" t="s">
        <v>7</v>
      </c>
      <c r="DX211" s="1"/>
      <c r="DY211" s="1"/>
      <c r="DZ211" s="1"/>
      <c r="EA211" s="1"/>
      <c r="EB211" s="1"/>
      <c r="EC211" s="5" t="s">
        <v>3</v>
      </c>
      <c r="ED211" s="1"/>
      <c r="EE211" s="9" t="s">
        <v>7</v>
      </c>
      <c r="EF211" s="1"/>
      <c r="EG211" s="1"/>
      <c r="EH211" s="1"/>
    </row>
    <row r="212" spans="2:138" ht="19.5" x14ac:dyDescent="0.3">
      <c r="B212" s="2" t="str">
        <f>"6pl/4kp:G2P1S1:5"</f>
        <v>6pl/4kp:G2P1S1:5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 t="s">
        <v>3</v>
      </c>
      <c r="N212" s="1"/>
      <c r="O212" s="1"/>
      <c r="P212" s="1"/>
      <c r="Q212" s="1"/>
      <c r="R212" s="1"/>
      <c r="S212" s="1"/>
      <c r="T212" s="1"/>
      <c r="U212" s="5" t="s">
        <v>3</v>
      </c>
      <c r="V212" s="1"/>
      <c r="W212" s="1"/>
      <c r="X212" s="1"/>
      <c r="Y212" s="1"/>
      <c r="Z212" s="1"/>
      <c r="AA212" s="1"/>
      <c r="AB212" s="1"/>
      <c r="AC212" s="5" t="s">
        <v>3</v>
      </c>
      <c r="AD212" s="1"/>
      <c r="AE212" s="1"/>
      <c r="AF212" s="1"/>
      <c r="AG212" s="1"/>
      <c r="AH212" s="1"/>
      <c r="AI212" s="1"/>
      <c r="AJ212" s="1"/>
      <c r="AK212" s="5" t="s">
        <v>3</v>
      </c>
      <c r="AL212" s="1"/>
      <c r="AM212" s="1"/>
      <c r="AN212" s="1"/>
      <c r="AO212" s="1"/>
      <c r="AP212" s="1"/>
      <c r="AQ212" s="1"/>
      <c r="AR212" s="1"/>
      <c r="AS212" s="5" t="s">
        <v>3</v>
      </c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5" t="s">
        <v>3</v>
      </c>
      <c r="BJ212" s="1"/>
      <c r="BK212" s="1"/>
      <c r="BL212" s="1"/>
      <c r="BM212" s="1"/>
      <c r="BN212" s="1"/>
      <c r="BO212" s="1"/>
      <c r="BP212" s="1"/>
      <c r="BQ212" s="5" t="s">
        <v>3</v>
      </c>
      <c r="BR212" s="1"/>
      <c r="BS212" s="1"/>
      <c r="BT212" s="11" t="s">
        <v>9</v>
      </c>
      <c r="BU212" s="1"/>
      <c r="BV212" s="1"/>
      <c r="BW212" s="1"/>
      <c r="BX212" s="1"/>
      <c r="BY212" s="5" t="s">
        <v>3</v>
      </c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5" t="s">
        <v>3</v>
      </c>
      <c r="CX212" s="5" t="s">
        <v>3</v>
      </c>
      <c r="CY212" s="9" t="s">
        <v>7</v>
      </c>
      <c r="CZ212" s="1"/>
      <c r="DA212" s="1"/>
      <c r="DB212" s="1"/>
      <c r="DC212" s="1"/>
      <c r="DD212" s="1"/>
      <c r="DE212" s="5" t="s">
        <v>3</v>
      </c>
      <c r="DF212" s="5" t="s">
        <v>3</v>
      </c>
      <c r="DG212" s="9" t="s">
        <v>7</v>
      </c>
      <c r="DH212" s="1"/>
      <c r="DI212" s="1"/>
      <c r="DJ212" s="1"/>
      <c r="DK212" s="1"/>
      <c r="DL212" s="1"/>
      <c r="DM212" s="5" t="s">
        <v>3</v>
      </c>
      <c r="DN212" s="1"/>
      <c r="DO212" s="9" t="s">
        <v>7</v>
      </c>
      <c r="DP212" s="1"/>
      <c r="DQ212" s="1"/>
      <c r="DR212" s="1"/>
      <c r="DS212" s="1"/>
      <c r="DT212" s="1"/>
      <c r="DU212" s="5" t="s">
        <v>3</v>
      </c>
      <c r="DV212" s="1"/>
      <c r="DW212" s="9" t="s">
        <v>7</v>
      </c>
      <c r="DX212" s="1"/>
      <c r="DY212" s="1"/>
      <c r="DZ212" s="1"/>
      <c r="EA212" s="1"/>
      <c r="EB212" s="1"/>
      <c r="EC212" s="5" t="s">
        <v>3</v>
      </c>
      <c r="ED212" s="1"/>
      <c r="EE212" s="9" t="s">
        <v>7</v>
      </c>
      <c r="EF212" s="1"/>
      <c r="EG212" s="1"/>
      <c r="EH212" s="1"/>
    </row>
    <row r="213" spans="2:138" ht="19.5" x14ac:dyDescent="0.3">
      <c r="B213" s="2" t="str">
        <f>"6pl/4kp:M2L1S1:18"</f>
        <v>6pl/4kp:M2L1S1:18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 t="s">
        <v>3</v>
      </c>
      <c r="N213" s="1"/>
      <c r="O213" s="1"/>
      <c r="P213" s="1"/>
      <c r="Q213" s="1"/>
      <c r="R213" s="1"/>
      <c r="S213" s="1"/>
      <c r="T213" s="1"/>
      <c r="U213" s="5" t="s">
        <v>3</v>
      </c>
      <c r="V213" s="1"/>
      <c r="W213" s="1"/>
      <c r="X213" s="1"/>
      <c r="Y213" s="1"/>
      <c r="Z213" s="1"/>
      <c r="AA213" s="1"/>
      <c r="AB213" s="1"/>
      <c r="AC213" s="5" t="s">
        <v>3</v>
      </c>
      <c r="AD213" s="1"/>
      <c r="AE213" s="1"/>
      <c r="AF213" s="1"/>
      <c r="AG213" s="1"/>
      <c r="AH213" s="1"/>
      <c r="AI213" s="1"/>
      <c r="AJ213" s="1"/>
      <c r="AK213" s="5" t="s">
        <v>3</v>
      </c>
      <c r="AL213" s="1"/>
      <c r="AM213" s="1"/>
      <c r="AN213" s="1"/>
      <c r="AO213" s="1"/>
      <c r="AP213" s="1"/>
      <c r="AQ213" s="1"/>
      <c r="AR213" s="1"/>
      <c r="AS213" s="5" t="s">
        <v>3</v>
      </c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5" t="s">
        <v>3</v>
      </c>
      <c r="BJ213" s="1"/>
      <c r="BK213" s="1"/>
      <c r="BL213" s="1"/>
      <c r="BM213" s="1"/>
      <c r="BN213" s="1"/>
      <c r="BO213" s="1"/>
      <c r="BP213" s="1"/>
      <c r="BQ213" s="5" t="s">
        <v>3</v>
      </c>
      <c r="BR213" s="1"/>
      <c r="BS213" s="1"/>
      <c r="BT213" s="11" t="s">
        <v>9</v>
      </c>
      <c r="BU213" s="1"/>
      <c r="BV213" s="1"/>
      <c r="BW213" s="1"/>
      <c r="BX213" s="1"/>
      <c r="BY213" s="5" t="s">
        <v>3</v>
      </c>
      <c r="BZ213" s="1"/>
      <c r="CA213" s="1"/>
      <c r="CB213" s="1"/>
      <c r="CC213" s="1"/>
      <c r="CD213" s="1"/>
      <c r="CE213" s="1"/>
      <c r="CF213" s="1"/>
      <c r="CG213" s="5" t="s">
        <v>3</v>
      </c>
      <c r="CH213" s="1"/>
      <c r="CI213" s="1"/>
      <c r="CJ213" s="1"/>
      <c r="CK213" s="1"/>
      <c r="CL213" s="1"/>
      <c r="CM213" s="1"/>
      <c r="CN213" s="1"/>
      <c r="CO213" s="5" t="s">
        <v>3</v>
      </c>
      <c r="CP213" s="1"/>
      <c r="CQ213" s="1"/>
      <c r="CR213" s="1"/>
      <c r="CS213" s="1"/>
      <c r="CT213" s="1"/>
      <c r="CU213" s="1"/>
      <c r="CV213" s="1"/>
      <c r="CW213" s="5" t="s">
        <v>3</v>
      </c>
      <c r="CX213" s="1"/>
      <c r="CY213" s="9" t="s">
        <v>7</v>
      </c>
      <c r="CZ213" s="1"/>
      <c r="DA213" s="1"/>
      <c r="DB213" s="1"/>
      <c r="DC213" s="1"/>
      <c r="DD213" s="1"/>
      <c r="DE213" s="5" t="s">
        <v>3</v>
      </c>
      <c r="DF213" s="1"/>
      <c r="DG213" s="9" t="s">
        <v>7</v>
      </c>
      <c r="DH213" s="1"/>
      <c r="DI213" s="1"/>
      <c r="DJ213" s="1"/>
      <c r="DK213" s="1"/>
      <c r="DL213" s="1"/>
      <c r="DM213" s="5" t="s">
        <v>3</v>
      </c>
      <c r="DN213" s="1"/>
      <c r="DO213" s="9" t="s">
        <v>7</v>
      </c>
      <c r="DP213" s="1"/>
      <c r="DQ213" s="1"/>
      <c r="DR213" s="1"/>
      <c r="DS213" s="1"/>
      <c r="DT213" s="1"/>
      <c r="DU213" s="5" t="s">
        <v>3</v>
      </c>
      <c r="DV213" s="1"/>
      <c r="DW213" s="9" t="s">
        <v>7</v>
      </c>
      <c r="DX213" s="1"/>
      <c r="DY213" s="1"/>
      <c r="DZ213" s="1"/>
      <c r="EA213" s="1"/>
      <c r="EB213" s="1"/>
      <c r="EC213" s="5" t="s">
        <v>3</v>
      </c>
      <c r="ED213" s="1"/>
      <c r="EE213" s="9" t="s">
        <v>7</v>
      </c>
      <c r="EF213" s="1"/>
      <c r="EG213" s="1"/>
      <c r="EH213" s="1"/>
    </row>
    <row r="214" spans="2:138" ht="19.5" x14ac:dyDescent="0.3">
      <c r="B214" s="2" t="str">
        <f>"7pl/1kp:A4E1S4:7"</f>
        <v>7pl/1kp:A4E1S4:7</v>
      </c>
      <c r="C214" s="1"/>
      <c r="D214" s="1"/>
      <c r="E214" s="1"/>
      <c r="F214" s="1"/>
      <c r="G214" s="1"/>
      <c r="H214" s="1"/>
      <c r="I214" s="1"/>
      <c r="J214" s="1"/>
      <c r="K214" s="1"/>
      <c r="L214" s="5" t="s">
        <v>3</v>
      </c>
      <c r="M214" s="1"/>
      <c r="N214" s="12" t="s">
        <v>10</v>
      </c>
      <c r="O214" s="1"/>
      <c r="P214" s="1"/>
      <c r="Q214" s="1"/>
      <c r="R214" s="1"/>
      <c r="S214" s="1"/>
      <c r="T214" s="5" t="s">
        <v>3</v>
      </c>
      <c r="U214" s="1"/>
      <c r="V214" s="33" t="s">
        <v>28</v>
      </c>
      <c r="W214" s="1"/>
      <c r="X214" s="1"/>
      <c r="Y214" s="1"/>
      <c r="Z214" s="1"/>
      <c r="AA214" s="1"/>
      <c r="AB214" s="5" t="s">
        <v>3</v>
      </c>
      <c r="AC214" s="1"/>
      <c r="AD214" s="12" t="s">
        <v>10</v>
      </c>
      <c r="AE214" s="1"/>
      <c r="AF214" s="1"/>
      <c r="AG214" s="1"/>
      <c r="AH214" s="1"/>
      <c r="AI214" s="1"/>
      <c r="AJ214" s="5" t="s">
        <v>3</v>
      </c>
      <c r="AK214" s="1"/>
      <c r="AL214" s="33" t="s">
        <v>28</v>
      </c>
      <c r="AM214" s="1"/>
      <c r="AN214" s="1"/>
      <c r="AO214" s="1"/>
      <c r="AP214" s="1"/>
      <c r="AQ214" s="1"/>
      <c r="AR214" s="5" t="s">
        <v>3</v>
      </c>
      <c r="AS214" s="1"/>
      <c r="AT214" s="12" t="s">
        <v>10</v>
      </c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5" t="s">
        <v>3</v>
      </c>
      <c r="BI214" s="1"/>
      <c r="BJ214" s="33" t="s">
        <v>28</v>
      </c>
      <c r="BK214" s="1"/>
      <c r="BL214" s="1"/>
      <c r="BM214" s="1"/>
      <c r="BN214" s="1"/>
      <c r="BO214" s="1"/>
      <c r="BP214" s="5" t="s">
        <v>3</v>
      </c>
      <c r="BQ214" s="1"/>
      <c r="BR214" s="1"/>
      <c r="BS214" s="1"/>
      <c r="BT214" s="1"/>
      <c r="BU214" s="1"/>
      <c r="BV214" s="1"/>
      <c r="BW214" s="1"/>
      <c r="BX214" s="5" t="s">
        <v>3</v>
      </c>
      <c r="BY214" s="1"/>
      <c r="BZ214" s="33" t="s">
        <v>28</v>
      </c>
      <c r="CA214" s="1"/>
      <c r="CB214" s="1"/>
      <c r="CC214" s="1"/>
      <c r="CD214" s="1"/>
      <c r="CE214" s="12" t="s">
        <v>10</v>
      </c>
      <c r="CF214" s="5" t="s">
        <v>3</v>
      </c>
      <c r="CG214" s="1"/>
      <c r="CH214" s="33" t="s">
        <v>28</v>
      </c>
      <c r="CI214" s="1"/>
      <c r="CJ214" s="1"/>
      <c r="CK214" s="1"/>
      <c r="CL214" s="1"/>
      <c r="CM214" s="33" t="s">
        <v>28</v>
      </c>
      <c r="CN214" s="5" t="s">
        <v>3</v>
      </c>
      <c r="CO214" s="1"/>
      <c r="CP214" s="33" t="s">
        <v>28</v>
      </c>
      <c r="CQ214" s="1"/>
      <c r="CR214" s="1"/>
      <c r="CS214" s="1"/>
      <c r="CT214" s="1"/>
      <c r="CU214" s="33" t="s">
        <v>28</v>
      </c>
      <c r="CV214" s="5" t="s">
        <v>3</v>
      </c>
      <c r="CW214" s="1"/>
      <c r="CX214" s="33" t="s">
        <v>28</v>
      </c>
      <c r="CY214" s="1"/>
      <c r="CZ214" s="1"/>
      <c r="DA214" s="1"/>
      <c r="DB214" s="1"/>
      <c r="DC214" s="12" t="s">
        <v>10</v>
      </c>
      <c r="DD214" s="5" t="s">
        <v>3</v>
      </c>
      <c r="DE214" s="1"/>
      <c r="DF214" s="1"/>
      <c r="DG214" s="1"/>
      <c r="DH214" s="1"/>
      <c r="DI214" s="1"/>
      <c r="DJ214" s="1"/>
      <c r="DK214" s="33" t="s">
        <v>28</v>
      </c>
      <c r="DL214" s="5" t="s">
        <v>3</v>
      </c>
      <c r="DM214" s="1"/>
      <c r="DN214" s="1"/>
      <c r="DO214" s="1"/>
      <c r="DP214" s="1"/>
      <c r="DQ214" s="1"/>
      <c r="DR214" s="1"/>
      <c r="DS214" s="1"/>
      <c r="DT214" s="5" t="s">
        <v>3</v>
      </c>
      <c r="DU214" s="1"/>
      <c r="DV214" s="1"/>
      <c r="DW214" s="1"/>
      <c r="DX214" s="1"/>
      <c r="DY214" s="1"/>
      <c r="DZ214" s="1"/>
      <c r="EA214" s="1"/>
      <c r="EB214" s="5" t="s">
        <v>3</v>
      </c>
      <c r="EC214" s="1"/>
      <c r="ED214" s="1"/>
      <c r="EE214" s="1"/>
      <c r="EF214" s="1"/>
      <c r="EG214" s="1"/>
      <c r="EH214" s="1"/>
    </row>
    <row r="215" spans="2:138" ht="19.5" x14ac:dyDescent="0.3">
      <c r="B215" s="2" t="str">
        <f>"7pl/1kp:A4T1S4:5"</f>
        <v>7pl/1kp:A4T1S4:5</v>
      </c>
      <c r="C215" s="1"/>
      <c r="D215" s="1"/>
      <c r="E215" s="1"/>
      <c r="F215" s="1"/>
      <c r="G215" s="1"/>
      <c r="H215" s="1"/>
      <c r="I215" s="1"/>
      <c r="J215" s="1"/>
      <c r="K215" s="1"/>
      <c r="L215" s="5" t="s">
        <v>3</v>
      </c>
      <c r="M215" s="1"/>
      <c r="N215" s="12" t="s">
        <v>10</v>
      </c>
      <c r="O215" s="1"/>
      <c r="P215" s="1"/>
      <c r="Q215" s="1"/>
      <c r="R215" s="1"/>
      <c r="S215" s="1"/>
      <c r="T215" s="5" t="s">
        <v>3</v>
      </c>
      <c r="U215" s="1"/>
      <c r="V215" s="33" t="s">
        <v>28</v>
      </c>
      <c r="W215" s="1"/>
      <c r="X215" s="1"/>
      <c r="Y215" s="1"/>
      <c r="Z215" s="1"/>
      <c r="AA215" s="1"/>
      <c r="AB215" s="5" t="s">
        <v>3</v>
      </c>
      <c r="AC215" s="1"/>
      <c r="AD215" s="12" t="s">
        <v>10</v>
      </c>
      <c r="AE215" s="1"/>
      <c r="AF215" s="1"/>
      <c r="AG215" s="1"/>
      <c r="AH215" s="1"/>
      <c r="AI215" s="1"/>
      <c r="AJ215" s="5" t="s">
        <v>3</v>
      </c>
      <c r="AK215" s="33" t="s">
        <v>28</v>
      </c>
      <c r="AL215" s="33" t="s">
        <v>28</v>
      </c>
      <c r="AM215" s="1"/>
      <c r="AN215" s="1"/>
      <c r="AO215" s="1"/>
      <c r="AP215" s="1"/>
      <c r="AQ215" s="1"/>
      <c r="AR215" s="5" t="s">
        <v>3</v>
      </c>
      <c r="AS215" s="1"/>
      <c r="AT215" s="12" t="s">
        <v>10</v>
      </c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5" t="s">
        <v>3</v>
      </c>
      <c r="BI215" s="1"/>
      <c r="BJ215" s="33" t="s">
        <v>28</v>
      </c>
      <c r="BK215" s="1"/>
      <c r="BL215" s="1"/>
      <c r="BM215" s="1"/>
      <c r="BN215" s="1"/>
      <c r="BO215" s="1"/>
      <c r="BP215" s="5" t="s">
        <v>3</v>
      </c>
      <c r="BQ215" s="1"/>
      <c r="BR215" s="1"/>
      <c r="BS215" s="1"/>
      <c r="BT215" s="1"/>
      <c r="BU215" s="1"/>
      <c r="BV215" s="1"/>
      <c r="BW215" s="33" t="s">
        <v>28</v>
      </c>
      <c r="BX215" s="5" t="s">
        <v>3</v>
      </c>
      <c r="BY215" s="1"/>
      <c r="BZ215" s="33" t="s">
        <v>28</v>
      </c>
      <c r="CA215" s="1"/>
      <c r="CB215" s="1"/>
      <c r="CC215" s="1"/>
      <c r="CD215" s="1"/>
      <c r="CE215" s="1"/>
      <c r="CF215" s="5" t="s">
        <v>3</v>
      </c>
      <c r="CG215" s="1"/>
      <c r="CH215" s="33" t="s">
        <v>28</v>
      </c>
      <c r="CI215" s="1"/>
      <c r="CJ215" s="1"/>
      <c r="CK215" s="1"/>
      <c r="CL215" s="1"/>
      <c r="CM215" s="1"/>
      <c r="CN215" s="5" t="s">
        <v>3</v>
      </c>
      <c r="CO215" s="1"/>
      <c r="CP215" s="33" t="s">
        <v>28</v>
      </c>
      <c r="CQ215" s="1"/>
      <c r="CR215" s="1"/>
      <c r="CS215" s="1"/>
      <c r="CT215" s="1"/>
      <c r="CU215" s="1"/>
      <c r="CV215" s="5" t="s">
        <v>3</v>
      </c>
      <c r="CW215" s="1"/>
      <c r="CX215" s="33" t="s">
        <v>28</v>
      </c>
      <c r="CY215" s="1"/>
      <c r="CZ215" s="1"/>
      <c r="DA215" s="1"/>
      <c r="DB215" s="1"/>
      <c r="DC215" s="1"/>
      <c r="DD215" s="5" t="s">
        <v>3</v>
      </c>
      <c r="DE215" s="1"/>
      <c r="DF215" s="1"/>
      <c r="DG215" s="1"/>
      <c r="DH215" s="1"/>
      <c r="DI215" s="1"/>
      <c r="DJ215" s="1"/>
      <c r="DK215" s="1"/>
      <c r="DL215" s="5" t="s">
        <v>3</v>
      </c>
      <c r="DM215" s="1"/>
      <c r="DN215" s="1"/>
      <c r="DO215" s="1"/>
      <c r="DP215" s="1"/>
      <c r="DQ215" s="1"/>
      <c r="DR215" s="1"/>
      <c r="DS215" s="1"/>
      <c r="DT215" s="5" t="s">
        <v>3</v>
      </c>
      <c r="DU215" s="33" t="s">
        <v>28</v>
      </c>
      <c r="DV215" s="1"/>
      <c r="DW215" s="1"/>
      <c r="DX215" s="1"/>
      <c r="DY215" s="1"/>
      <c r="DZ215" s="1"/>
      <c r="EA215" s="1"/>
      <c r="EB215" s="5" t="s">
        <v>3</v>
      </c>
      <c r="EC215" s="1"/>
      <c r="ED215" s="1"/>
      <c r="EE215" s="1"/>
      <c r="EF215" s="1"/>
      <c r="EG215" s="1"/>
      <c r="EH215" s="1"/>
    </row>
    <row r="216" spans="2:138" ht="19.5" x14ac:dyDescent="0.3">
      <c r="B216" s="2" t="str">
        <f>"7pl/1kp:A4Z1S4:7"</f>
        <v>7pl/1kp:A4Z1S4:7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2" t="s">
        <v>10</v>
      </c>
      <c r="O216" s="1"/>
      <c r="P216" s="1"/>
      <c r="Q216" s="1"/>
      <c r="R216" s="1"/>
      <c r="S216" s="1"/>
      <c r="T216" s="5" t="s">
        <v>3</v>
      </c>
      <c r="U216" s="1"/>
      <c r="V216" s="33" t="s">
        <v>28</v>
      </c>
      <c r="W216" s="1"/>
      <c r="X216" s="1"/>
      <c r="Y216" s="1"/>
      <c r="Z216" s="1"/>
      <c r="AA216" s="1"/>
      <c r="AB216" s="5" t="s">
        <v>3</v>
      </c>
      <c r="AC216" s="1"/>
      <c r="AD216" s="12" t="s">
        <v>10</v>
      </c>
      <c r="AE216" s="1"/>
      <c r="AF216" s="1"/>
      <c r="AG216" s="1"/>
      <c r="AH216" s="1"/>
      <c r="AI216" s="1"/>
      <c r="AJ216" s="5" t="s">
        <v>3</v>
      </c>
      <c r="AK216" s="1"/>
      <c r="AL216" s="33" t="s">
        <v>28</v>
      </c>
      <c r="AM216" s="1"/>
      <c r="AN216" s="1"/>
      <c r="AO216" s="1"/>
      <c r="AP216" s="1"/>
      <c r="AQ216" s="1"/>
      <c r="AR216" s="5" t="s">
        <v>3</v>
      </c>
      <c r="AS216" s="1"/>
      <c r="AT216" s="12" t="s">
        <v>10</v>
      </c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5" t="s">
        <v>3</v>
      </c>
      <c r="BI216" s="1"/>
      <c r="BJ216" s="33" t="s">
        <v>28</v>
      </c>
      <c r="BK216" s="1"/>
      <c r="BL216" s="1"/>
      <c r="BM216" s="1"/>
      <c r="BN216" s="1"/>
      <c r="BO216" s="1"/>
      <c r="BP216" s="5" t="s">
        <v>3</v>
      </c>
      <c r="BQ216" s="1"/>
      <c r="BR216" s="1"/>
      <c r="BS216" s="1"/>
      <c r="BT216" s="1"/>
      <c r="BU216" s="1"/>
      <c r="BV216" s="1"/>
      <c r="BW216" s="1"/>
      <c r="BX216" s="5" t="s">
        <v>3</v>
      </c>
      <c r="BY216" s="1"/>
      <c r="BZ216" s="33" t="s">
        <v>28</v>
      </c>
      <c r="CA216" s="1"/>
      <c r="CB216" s="1"/>
      <c r="CC216" s="1"/>
      <c r="CD216" s="1"/>
      <c r="CE216" s="12" t="s">
        <v>10</v>
      </c>
      <c r="CF216" s="5" t="s">
        <v>3</v>
      </c>
      <c r="CG216" s="1"/>
      <c r="CH216" s="33" t="s">
        <v>28</v>
      </c>
      <c r="CI216" s="1"/>
      <c r="CJ216" s="1"/>
      <c r="CK216" s="1"/>
      <c r="CL216" s="1"/>
      <c r="CM216" s="33" t="s">
        <v>28</v>
      </c>
      <c r="CN216" s="5" t="s">
        <v>3</v>
      </c>
      <c r="CO216" s="1"/>
      <c r="CP216" s="33" t="s">
        <v>28</v>
      </c>
      <c r="CQ216" s="1"/>
      <c r="CR216" s="1"/>
      <c r="CS216" s="1"/>
      <c r="CT216" s="1"/>
      <c r="CU216" s="33" t="s">
        <v>28</v>
      </c>
      <c r="CV216" s="5" t="s">
        <v>3</v>
      </c>
      <c r="CW216" s="1"/>
      <c r="CX216" s="33" t="s">
        <v>28</v>
      </c>
      <c r="CY216" s="1"/>
      <c r="CZ216" s="1"/>
      <c r="DA216" s="1"/>
      <c r="DB216" s="1"/>
      <c r="DC216" s="12" t="s">
        <v>10</v>
      </c>
      <c r="DD216" s="5" t="s">
        <v>3</v>
      </c>
      <c r="DE216" s="1"/>
      <c r="DF216" s="1"/>
      <c r="DG216" s="1"/>
      <c r="DH216" s="1"/>
      <c r="DI216" s="1"/>
      <c r="DJ216" s="1"/>
      <c r="DK216" s="33" t="s">
        <v>28</v>
      </c>
      <c r="DL216" s="5" t="s">
        <v>3</v>
      </c>
      <c r="DM216" s="1"/>
      <c r="DN216" s="1"/>
      <c r="DO216" s="1"/>
      <c r="DP216" s="1"/>
      <c r="DQ216" s="1"/>
      <c r="DR216" s="1"/>
      <c r="DS216" s="1"/>
      <c r="DT216" s="5" t="s">
        <v>3</v>
      </c>
      <c r="DU216" s="1"/>
      <c r="DV216" s="1"/>
      <c r="DW216" s="1"/>
      <c r="DX216" s="1"/>
      <c r="DY216" s="1"/>
      <c r="DZ216" s="1"/>
      <c r="EA216" s="1"/>
      <c r="EB216" s="5" t="s">
        <v>3</v>
      </c>
      <c r="EC216" s="1"/>
      <c r="ED216" s="1"/>
      <c r="EE216" s="1"/>
      <c r="EF216" s="1"/>
      <c r="EG216" s="1"/>
      <c r="EH216" s="1"/>
    </row>
    <row r="217" spans="2:138" ht="19.5" x14ac:dyDescent="0.3">
      <c r="B217" s="2" t="str">
        <f>"7pl/4kp:L2L1S1:12"</f>
        <v>7pl/4kp:L2L1S1:12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1" t="s">
        <v>9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9" t="s">
        <v>7</v>
      </c>
      <c r="BL217" s="1"/>
      <c r="BM217" s="1"/>
      <c r="BN217" s="1"/>
      <c r="BO217" s="1"/>
      <c r="BP217" s="1"/>
      <c r="BQ217" s="1"/>
      <c r="BR217" s="1"/>
      <c r="BS217" s="9" t="s">
        <v>7</v>
      </c>
      <c r="BT217" s="11" t="s">
        <v>9</v>
      </c>
      <c r="BU217" s="1"/>
      <c r="BV217" s="1"/>
      <c r="BW217" s="1"/>
      <c r="BX217" s="1"/>
      <c r="BY217" s="1"/>
      <c r="BZ217" s="1"/>
      <c r="CA217" s="9" t="s">
        <v>7</v>
      </c>
      <c r="CB217" s="1"/>
      <c r="CC217" s="1"/>
      <c r="CD217" s="1"/>
      <c r="CE217" s="1"/>
      <c r="CF217" s="1"/>
      <c r="CG217" s="1"/>
      <c r="CH217" s="1"/>
      <c r="CI217" s="9" t="s">
        <v>7</v>
      </c>
      <c r="CJ217" s="1"/>
      <c r="CK217" s="1"/>
      <c r="CL217" s="1"/>
      <c r="CM217" s="1"/>
      <c r="CN217" s="1"/>
      <c r="CO217" s="1"/>
      <c r="CP217" s="1"/>
      <c r="CQ217" s="9" t="s">
        <v>7</v>
      </c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</row>
    <row r="218" spans="2:138" ht="19.5" x14ac:dyDescent="0.3">
      <c r="B218" s="2" t="str">
        <f>"7pl/4kp:L2L3S1:10"</f>
        <v>7pl/4kp:L2L3S1:10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1" t="s">
        <v>9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1" t="s">
        <v>9</v>
      </c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9" t="s">
        <v>7</v>
      </c>
      <c r="CG218" s="1"/>
      <c r="CH218" s="1"/>
      <c r="CI218" s="1"/>
      <c r="CJ218" s="1"/>
      <c r="CK218" s="1"/>
      <c r="CL218" s="1"/>
      <c r="CM218" s="1"/>
      <c r="CN218" s="9" t="s">
        <v>7</v>
      </c>
      <c r="CO218" s="1"/>
      <c r="CP218" s="1"/>
      <c r="CQ218" s="1"/>
      <c r="CR218" s="1"/>
      <c r="CS218" s="1"/>
      <c r="CT218" s="1"/>
      <c r="CU218" s="1"/>
      <c r="CV218" s="9" t="s">
        <v>7</v>
      </c>
      <c r="CW218" s="1"/>
      <c r="CX218" s="1"/>
      <c r="CY218" s="1"/>
      <c r="CZ218" s="1"/>
      <c r="DA218" s="1"/>
      <c r="DB218" s="1"/>
      <c r="DC218" s="1"/>
      <c r="DD218" s="9" t="s">
        <v>7</v>
      </c>
      <c r="DE218" s="1"/>
      <c r="DF218" s="1"/>
      <c r="DG218" s="1"/>
      <c r="DH218" s="1"/>
      <c r="DI218" s="1"/>
      <c r="DJ218" s="1"/>
      <c r="DK218" s="1"/>
      <c r="DL218" s="9" t="s">
        <v>7</v>
      </c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</row>
    <row r="219" spans="2:138" ht="19.5" x14ac:dyDescent="0.3">
      <c r="B219" s="2" t="str">
        <f>"8pl/1kp:L4L1S4:9"</f>
        <v>8pl/1kp:L4L1S4:9</v>
      </c>
      <c r="C219" s="1"/>
      <c r="D219" s="1"/>
      <c r="E219" s="1"/>
      <c r="F219" s="1"/>
      <c r="G219" s="1"/>
      <c r="H219" s="1"/>
      <c r="I219" s="1"/>
      <c r="J219" s="1"/>
      <c r="K219" s="1"/>
      <c r="L219" s="5" t="s">
        <v>3</v>
      </c>
      <c r="M219" s="1"/>
      <c r="N219" s="12" t="s">
        <v>10</v>
      </c>
      <c r="O219" s="1"/>
      <c r="P219" s="1"/>
      <c r="Q219" s="1"/>
      <c r="R219" s="1"/>
      <c r="S219" s="1"/>
      <c r="T219" s="5" t="s">
        <v>3</v>
      </c>
      <c r="U219" s="1"/>
      <c r="V219" s="33" t="s">
        <v>28</v>
      </c>
      <c r="W219" s="1"/>
      <c r="X219" s="1"/>
      <c r="Y219" s="1"/>
      <c r="Z219" s="1"/>
      <c r="AA219" s="1"/>
      <c r="AB219" s="5" t="s">
        <v>3</v>
      </c>
      <c r="AC219" s="1"/>
      <c r="AD219" s="12" t="s">
        <v>10</v>
      </c>
      <c r="AE219" s="1"/>
      <c r="AF219" s="1"/>
      <c r="AG219" s="1"/>
      <c r="AH219" s="1"/>
      <c r="AI219" s="1"/>
      <c r="AJ219" s="5" t="s">
        <v>3</v>
      </c>
      <c r="AK219" s="1"/>
      <c r="AL219" s="33" t="s">
        <v>28</v>
      </c>
      <c r="AM219" s="1"/>
      <c r="AN219" s="1"/>
      <c r="AO219" s="1"/>
      <c r="AP219" s="1"/>
      <c r="AQ219" s="1"/>
      <c r="AR219" s="5" t="s">
        <v>3</v>
      </c>
      <c r="AS219" s="1"/>
      <c r="AT219" s="12" t="s">
        <v>10</v>
      </c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5" t="s">
        <v>3</v>
      </c>
      <c r="BI219" s="1"/>
      <c r="BJ219" s="33" t="s">
        <v>28</v>
      </c>
      <c r="BK219" s="1"/>
      <c r="BL219" s="1"/>
      <c r="BM219" s="1"/>
      <c r="BN219" s="1"/>
      <c r="BO219" s="1"/>
      <c r="BP219" s="5" t="s">
        <v>3</v>
      </c>
      <c r="BQ219" s="1"/>
      <c r="BR219" s="1"/>
      <c r="BS219" s="1"/>
      <c r="BT219" s="1"/>
      <c r="BU219" s="1"/>
      <c r="BV219" s="1"/>
      <c r="BW219" s="1"/>
      <c r="BX219" s="5" t="s">
        <v>3</v>
      </c>
      <c r="BY219" s="1"/>
      <c r="BZ219" s="33" t="s">
        <v>28</v>
      </c>
      <c r="CA219" s="1"/>
      <c r="CB219" s="33" t="s">
        <v>28</v>
      </c>
      <c r="CC219" s="1"/>
      <c r="CD219" s="1"/>
      <c r="CE219" s="1"/>
      <c r="CF219" s="5" t="s">
        <v>3</v>
      </c>
      <c r="CG219" s="1"/>
      <c r="CH219" s="33" t="s">
        <v>28</v>
      </c>
      <c r="CI219" s="1"/>
      <c r="CJ219" s="1"/>
      <c r="CK219" s="1"/>
      <c r="CL219" s="1"/>
      <c r="CM219" s="1"/>
      <c r="CN219" s="5" t="s">
        <v>3</v>
      </c>
      <c r="CO219" s="1"/>
      <c r="CP219" s="33" t="s">
        <v>28</v>
      </c>
      <c r="CQ219" s="1"/>
      <c r="CR219" s="33" t="s">
        <v>28</v>
      </c>
      <c r="CS219" s="1"/>
      <c r="CT219" s="1"/>
      <c r="CU219" s="1"/>
      <c r="CV219" s="5" t="s">
        <v>3</v>
      </c>
      <c r="CW219" s="1"/>
      <c r="CX219" s="33" t="s">
        <v>28</v>
      </c>
      <c r="CY219" s="1"/>
      <c r="CZ219" s="1"/>
      <c r="DA219" s="1"/>
      <c r="DB219" s="1"/>
      <c r="DC219" s="1"/>
      <c r="DD219" s="5" t="s">
        <v>3</v>
      </c>
      <c r="DE219" s="1"/>
      <c r="DF219" s="1"/>
      <c r="DG219" s="1"/>
      <c r="DH219" s="33" t="s">
        <v>28</v>
      </c>
      <c r="DI219" s="1"/>
      <c r="DJ219" s="1"/>
      <c r="DK219" s="1"/>
      <c r="DL219" s="5" t="s">
        <v>3</v>
      </c>
      <c r="DM219" s="12" t="s">
        <v>10</v>
      </c>
      <c r="DN219" s="1"/>
      <c r="DO219" s="1"/>
      <c r="DP219" s="1"/>
      <c r="DQ219" s="1"/>
      <c r="DR219" s="1"/>
      <c r="DS219" s="1"/>
      <c r="DT219" s="5" t="s">
        <v>3</v>
      </c>
      <c r="DU219" s="1"/>
      <c r="DV219" s="1"/>
      <c r="DW219" s="1"/>
      <c r="DX219" s="1"/>
      <c r="DY219" s="1"/>
      <c r="DZ219" s="1"/>
      <c r="EA219" s="1"/>
      <c r="EB219" s="5" t="s">
        <v>3</v>
      </c>
      <c r="EC219" s="1"/>
      <c r="ED219" s="12" t="s">
        <v>10</v>
      </c>
      <c r="EE219" s="1"/>
      <c r="EF219" s="1"/>
      <c r="EG219" s="1"/>
      <c r="EH219" s="1"/>
    </row>
    <row r="220" spans="2:138" ht="19.5" x14ac:dyDescent="0.3">
      <c r="B220" s="2" t="str">
        <f>"8pl/1kp:L4L3S4:9"</f>
        <v>8pl/1kp:L4L3S4:9</v>
      </c>
      <c r="C220" s="1"/>
      <c r="D220" s="1"/>
      <c r="E220" s="1"/>
      <c r="F220" s="1"/>
      <c r="G220" s="1"/>
      <c r="H220" s="1"/>
      <c r="I220" s="1"/>
      <c r="J220" s="1"/>
      <c r="K220" s="1"/>
      <c r="L220" s="5" t="s">
        <v>3</v>
      </c>
      <c r="M220" s="1"/>
      <c r="N220" s="12" t="s">
        <v>10</v>
      </c>
      <c r="O220" s="1"/>
      <c r="P220" s="1"/>
      <c r="Q220" s="1"/>
      <c r="R220" s="1"/>
      <c r="S220" s="1"/>
      <c r="T220" s="5" t="s">
        <v>3</v>
      </c>
      <c r="U220" s="1"/>
      <c r="V220" s="33" t="s">
        <v>28</v>
      </c>
      <c r="W220" s="1"/>
      <c r="X220" s="1"/>
      <c r="Y220" s="1"/>
      <c r="Z220" s="1"/>
      <c r="AA220" s="1"/>
      <c r="AB220" s="5" t="s">
        <v>3</v>
      </c>
      <c r="AC220" s="1"/>
      <c r="AD220" s="12" t="s">
        <v>10</v>
      </c>
      <c r="AE220" s="1"/>
      <c r="AF220" s="1"/>
      <c r="AG220" s="1"/>
      <c r="AH220" s="1"/>
      <c r="AI220" s="1"/>
      <c r="AJ220" s="5" t="s">
        <v>3</v>
      </c>
      <c r="AK220" s="1"/>
      <c r="AL220" s="33" t="s">
        <v>28</v>
      </c>
      <c r="AM220" s="1"/>
      <c r="AN220" s="1"/>
      <c r="AO220" s="1"/>
      <c r="AP220" s="1"/>
      <c r="AQ220" s="1"/>
      <c r="AR220" s="5" t="s">
        <v>3</v>
      </c>
      <c r="AS220" s="1"/>
      <c r="AT220" s="12" t="s">
        <v>10</v>
      </c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5" t="s">
        <v>3</v>
      </c>
      <c r="BI220" s="1"/>
      <c r="BJ220" s="33" t="s">
        <v>28</v>
      </c>
      <c r="BK220" s="1"/>
      <c r="BL220" s="1"/>
      <c r="BM220" s="1"/>
      <c r="BN220" s="1"/>
      <c r="BO220" s="1"/>
      <c r="BP220" s="5" t="s">
        <v>3</v>
      </c>
      <c r="BQ220" s="1"/>
      <c r="BR220" s="1"/>
      <c r="BS220" s="1"/>
      <c r="BT220" s="1"/>
      <c r="BU220" s="1"/>
      <c r="BV220" s="1"/>
      <c r="BW220" s="1"/>
      <c r="BX220" s="5" t="s">
        <v>3</v>
      </c>
      <c r="BY220" s="1"/>
      <c r="BZ220" s="33" t="s">
        <v>28</v>
      </c>
      <c r="CA220" s="1"/>
      <c r="CB220" s="33" t="s">
        <v>28</v>
      </c>
      <c r="CC220" s="1"/>
      <c r="CD220" s="1"/>
      <c r="CE220" s="1"/>
      <c r="CF220" s="5" t="s">
        <v>3</v>
      </c>
      <c r="CG220" s="1"/>
      <c r="CH220" s="33" t="s">
        <v>28</v>
      </c>
      <c r="CI220" s="1"/>
      <c r="CJ220" s="1"/>
      <c r="CK220" s="1"/>
      <c r="CL220" s="1"/>
      <c r="CM220" s="1"/>
      <c r="CN220" s="5" t="s">
        <v>3</v>
      </c>
      <c r="CO220" s="1"/>
      <c r="CP220" s="33" t="s">
        <v>28</v>
      </c>
      <c r="CQ220" s="1"/>
      <c r="CR220" s="33" t="s">
        <v>28</v>
      </c>
      <c r="CS220" s="1"/>
      <c r="CT220" s="1"/>
      <c r="CU220" s="1"/>
      <c r="CV220" s="5" t="s">
        <v>3</v>
      </c>
      <c r="CW220" s="1"/>
      <c r="CX220" s="33" t="s">
        <v>28</v>
      </c>
      <c r="CY220" s="1"/>
      <c r="CZ220" s="1"/>
      <c r="DA220" s="1"/>
      <c r="DB220" s="1"/>
      <c r="DC220" s="1"/>
      <c r="DD220" s="5" t="s">
        <v>3</v>
      </c>
      <c r="DE220" s="1"/>
      <c r="DF220" s="1"/>
      <c r="DG220" s="1"/>
      <c r="DH220" s="33" t="s">
        <v>28</v>
      </c>
      <c r="DI220" s="1"/>
      <c r="DJ220" s="1"/>
      <c r="DK220" s="1"/>
      <c r="DL220" s="5" t="s">
        <v>3</v>
      </c>
      <c r="DM220" s="12" t="s">
        <v>10</v>
      </c>
      <c r="DN220" s="1"/>
      <c r="DO220" s="1"/>
      <c r="DP220" s="1"/>
      <c r="DQ220" s="1"/>
      <c r="DR220" s="1"/>
      <c r="DS220" s="1"/>
      <c r="DT220" s="5" t="s">
        <v>3</v>
      </c>
      <c r="DU220" s="1"/>
      <c r="DV220" s="1"/>
      <c r="DW220" s="1"/>
      <c r="DX220" s="1"/>
      <c r="DY220" s="1"/>
      <c r="DZ220" s="1"/>
      <c r="EA220" s="1"/>
      <c r="EB220" s="5" t="s">
        <v>3</v>
      </c>
      <c r="EC220" s="1"/>
      <c r="ED220" s="12" t="s">
        <v>10</v>
      </c>
      <c r="EE220" s="1"/>
      <c r="EF220" s="1"/>
      <c r="EG220" s="1"/>
      <c r="EH220" s="1"/>
    </row>
    <row r="221" spans="2:138" ht="19.5" x14ac:dyDescent="0.3">
      <c r="B221" s="2" t="str">
        <f>"8pl/4kp:A2E1S1:10"</f>
        <v>8pl/4kp:A2E1S1:10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1" t="s">
        <v>9</v>
      </c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9" t="s">
        <v>7</v>
      </c>
      <c r="CQ221" s="1"/>
      <c r="CR221" s="1"/>
      <c r="CS221" s="1"/>
      <c r="CT221" s="1"/>
      <c r="CU221" s="1"/>
      <c r="CV221" s="1"/>
      <c r="CW221" s="1"/>
      <c r="CX221" s="9" t="s">
        <v>7</v>
      </c>
      <c r="CY221" s="1"/>
      <c r="CZ221" s="1"/>
      <c r="DA221" s="1"/>
      <c r="DB221" s="1"/>
      <c r="DC221" s="1"/>
      <c r="DD221" s="1"/>
      <c r="DE221" s="1"/>
      <c r="DF221" s="9" t="s">
        <v>7</v>
      </c>
      <c r="DG221" s="1"/>
      <c r="DH221" s="1"/>
      <c r="DI221" s="1"/>
      <c r="DJ221" s="1"/>
      <c r="DK221" s="1"/>
      <c r="DL221" s="1"/>
      <c r="DM221" s="1"/>
      <c r="DN221" s="9" t="s">
        <v>7</v>
      </c>
      <c r="DO221" s="1"/>
      <c r="DP221" s="1"/>
      <c r="DQ221" s="1"/>
      <c r="DR221" s="1"/>
      <c r="DS221" s="1"/>
      <c r="DT221" s="1"/>
      <c r="DU221" s="1"/>
      <c r="DV221" s="9" t="s">
        <v>7</v>
      </c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</row>
    <row r="222" spans="2:138" ht="19.5" x14ac:dyDescent="0.3">
      <c r="B222" s="2" t="str">
        <f>"8pl/4kp:A2S1S1:8"</f>
        <v>8pl/4kp:A2S1S1:8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9" t="s">
        <v>7</v>
      </c>
      <c r="BL222" s="1"/>
      <c r="BM222" s="1"/>
      <c r="BN222" s="1"/>
      <c r="BO222" s="1"/>
      <c r="BP222" s="1"/>
      <c r="BQ222" s="1"/>
      <c r="BR222" s="1"/>
      <c r="BS222" s="9" t="s">
        <v>7</v>
      </c>
      <c r="BT222" s="11" t="s">
        <v>9</v>
      </c>
      <c r="BU222" s="1"/>
      <c r="BV222" s="1"/>
      <c r="BW222" s="1"/>
      <c r="BX222" s="1"/>
      <c r="BY222" s="1"/>
      <c r="BZ222" s="1"/>
      <c r="CA222" s="9" t="s">
        <v>7</v>
      </c>
      <c r="CB222" s="1"/>
      <c r="CC222" s="1"/>
      <c r="CD222" s="1"/>
      <c r="CE222" s="1"/>
      <c r="CF222" s="1"/>
      <c r="CG222" s="1"/>
      <c r="CH222" s="1"/>
      <c r="CI222" s="9" t="s">
        <v>7</v>
      </c>
      <c r="CJ222" s="1"/>
      <c r="CK222" s="1"/>
      <c r="CL222" s="1"/>
      <c r="CM222" s="1"/>
      <c r="CN222" s="1"/>
      <c r="CO222" s="1"/>
      <c r="CP222" s="1"/>
      <c r="CQ222" s="9" t="s">
        <v>7</v>
      </c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</row>
    <row r="223" spans="2:138" ht="19.5" x14ac:dyDescent="0.3">
      <c r="B223" s="2" t="str">
        <f>"8pl/4kp:A2T1S1:10"</f>
        <v>8pl/4kp:A2T1S1:10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1" t="s">
        <v>9</v>
      </c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9" t="s">
        <v>7</v>
      </c>
      <c r="CQ223" s="1"/>
      <c r="CR223" s="1"/>
      <c r="CS223" s="1"/>
      <c r="CT223" s="1"/>
      <c r="CU223" s="1"/>
      <c r="CV223" s="1"/>
      <c r="CW223" s="1"/>
      <c r="CX223" s="9" t="s">
        <v>7</v>
      </c>
      <c r="CY223" s="1"/>
      <c r="CZ223" s="1"/>
      <c r="DA223" s="1"/>
      <c r="DB223" s="1"/>
      <c r="DC223" s="1"/>
      <c r="DD223" s="1"/>
      <c r="DE223" s="1"/>
      <c r="DF223" s="9" t="s">
        <v>7</v>
      </c>
      <c r="DG223" s="1"/>
      <c r="DH223" s="1"/>
      <c r="DI223" s="1"/>
      <c r="DJ223" s="1"/>
      <c r="DK223" s="1"/>
      <c r="DL223" s="1"/>
      <c r="DM223" s="1"/>
      <c r="DN223" s="9" t="s">
        <v>7</v>
      </c>
      <c r="DO223" s="1"/>
      <c r="DP223" s="1"/>
      <c r="DQ223" s="1"/>
      <c r="DR223" s="1"/>
      <c r="DS223" s="1"/>
      <c r="DT223" s="1"/>
      <c r="DU223" s="1"/>
      <c r="DV223" s="9" t="s">
        <v>7</v>
      </c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</row>
    <row r="224" spans="2:138" ht="19.5" x14ac:dyDescent="0.3">
      <c r="B224" s="2" t="str">
        <f>"9pl/1kp:X1X1S1:20"</f>
        <v>9pl/1kp:X1X1S1:20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3" t="s">
        <v>28</v>
      </c>
      <c r="N224" s="13" t="s">
        <v>11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33" t="s">
        <v>28</v>
      </c>
      <c r="BJ224" s="1"/>
      <c r="BK224" s="1"/>
      <c r="BL224" s="1"/>
      <c r="BM224" s="1"/>
      <c r="BN224" s="1"/>
      <c r="BO224" s="1"/>
      <c r="BP224" s="1"/>
      <c r="BQ224" s="33" t="s">
        <v>28</v>
      </c>
      <c r="BR224" s="1"/>
      <c r="BS224" s="1"/>
      <c r="BT224" s="1"/>
      <c r="BU224" s="1"/>
      <c r="BV224" s="1"/>
      <c r="BW224" s="1"/>
      <c r="BX224" s="1"/>
      <c r="BY224" s="33" t="s">
        <v>28</v>
      </c>
      <c r="BZ224" s="1"/>
      <c r="CA224" s="1"/>
      <c r="CB224" s="1"/>
      <c r="CC224" s="1"/>
      <c r="CD224" s="1"/>
      <c r="CE224" s="1"/>
      <c r="CF224" s="1"/>
      <c r="CG224" s="33" t="s">
        <v>28</v>
      </c>
      <c r="CH224" s="14" t="s">
        <v>12</v>
      </c>
      <c r="CI224" s="1"/>
      <c r="CJ224" s="1"/>
      <c r="CK224" s="1"/>
      <c r="CL224" s="1"/>
      <c r="CM224" s="1"/>
      <c r="CN224" s="1"/>
      <c r="CO224" s="33" t="s">
        <v>28</v>
      </c>
      <c r="CP224" s="15" t="s">
        <v>13</v>
      </c>
      <c r="CQ224" s="1"/>
      <c r="CR224" s="1"/>
      <c r="CS224" s="1"/>
      <c r="CT224" s="1"/>
      <c r="CU224" s="1"/>
      <c r="CV224" s="1"/>
      <c r="CW224" s="33" t="s">
        <v>28</v>
      </c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</row>
    <row r="225" spans="1:138" ht="19.5" x14ac:dyDescent="0.3">
      <c r="B225" s="2" t="str">
        <f>"Kurs of.1pl:E5L1S6:10"</f>
        <v>Kurs of.1pl:E5L1S6:10</v>
      </c>
      <c r="C225" s="1"/>
      <c r="D225" s="1"/>
      <c r="E225" s="1"/>
      <c r="F225" s="1"/>
      <c r="G225" s="1"/>
      <c r="H225" s="1"/>
      <c r="I225" s="1"/>
      <c r="J225" s="1"/>
      <c r="K225" s="1"/>
      <c r="L225" s="36" t="s">
        <v>31</v>
      </c>
      <c r="M225" s="37" t="s">
        <v>32</v>
      </c>
      <c r="N225" s="37" t="s">
        <v>32</v>
      </c>
      <c r="O225" s="1"/>
      <c r="P225" s="1"/>
      <c r="Q225" s="1"/>
      <c r="R225" s="1"/>
      <c r="S225" s="36" t="s">
        <v>31</v>
      </c>
      <c r="T225" s="20" t="s">
        <v>18</v>
      </c>
      <c r="U225" s="37" t="s">
        <v>32</v>
      </c>
      <c r="V225" s="37" t="s">
        <v>32</v>
      </c>
      <c r="W225" s="37" t="s">
        <v>32</v>
      </c>
      <c r="X225" s="1"/>
      <c r="Y225" s="1"/>
      <c r="Z225" s="1"/>
      <c r="AA225" s="33" t="s">
        <v>28</v>
      </c>
      <c r="AB225" s="1"/>
      <c r="AC225" s="20" t="s">
        <v>18</v>
      </c>
      <c r="AD225" s="36" t="s">
        <v>31</v>
      </c>
      <c r="AE225" s="1"/>
      <c r="AF225" s="1"/>
      <c r="AG225" s="1"/>
      <c r="AH225" s="1"/>
      <c r="AI225" s="37" t="s">
        <v>32</v>
      </c>
      <c r="AJ225" s="17" t="s">
        <v>15</v>
      </c>
      <c r="AK225" s="17" t="s">
        <v>15</v>
      </c>
      <c r="AL225" s="20" t="s">
        <v>18</v>
      </c>
      <c r="AM225" s="20" t="s">
        <v>18</v>
      </c>
      <c r="AN225" s="1"/>
      <c r="AO225" s="1"/>
      <c r="AP225" s="1"/>
      <c r="AQ225" s="1"/>
      <c r="AR225" s="1"/>
      <c r="AS225" s="20" t="s">
        <v>18</v>
      </c>
      <c r="AT225" s="20" t="s">
        <v>18</v>
      </c>
      <c r="AU225" s="37" t="s">
        <v>32</v>
      </c>
      <c r="AV225" s="37" t="s">
        <v>32</v>
      </c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37" t="s">
        <v>32</v>
      </c>
      <c r="BH225" s="37" t="s">
        <v>32</v>
      </c>
      <c r="BI225" s="18" t="s">
        <v>16</v>
      </c>
      <c r="BJ225" s="18" t="s">
        <v>16</v>
      </c>
      <c r="BK225" s="35" t="s">
        <v>30</v>
      </c>
      <c r="BL225" s="1"/>
      <c r="BM225" s="1"/>
      <c r="BN225" s="1"/>
      <c r="BO225" s="33" t="s">
        <v>28</v>
      </c>
      <c r="BP225" s="6" t="s">
        <v>4</v>
      </c>
      <c r="BQ225" s="6" t="s">
        <v>4</v>
      </c>
      <c r="BR225" s="18" t="s">
        <v>16</v>
      </c>
      <c r="BS225" s="18" t="s">
        <v>16</v>
      </c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</row>
    <row r="226" spans="1:138" ht="19.5" x14ac:dyDescent="0.3">
      <c r="B226" s="2" t="str">
        <f>"Kurs of.2pl:T5L1S6:10"</f>
        <v>Kurs of.2pl:T5L1S6:10</v>
      </c>
      <c r="C226" s="1"/>
      <c r="D226" s="1"/>
      <c r="E226" s="1"/>
      <c r="F226" s="1"/>
      <c r="G226" s="1"/>
      <c r="H226" s="1"/>
      <c r="I226" s="1"/>
      <c r="J226" s="1"/>
      <c r="K226" s="1"/>
      <c r="L226" s="36" t="s">
        <v>31</v>
      </c>
      <c r="M226" s="22" t="s">
        <v>20</v>
      </c>
      <c r="N226" s="22" t="s">
        <v>20</v>
      </c>
      <c r="O226" s="1"/>
      <c r="P226" s="1"/>
      <c r="Q226" s="1"/>
      <c r="R226" s="1"/>
      <c r="S226" s="36" t="s">
        <v>31</v>
      </c>
      <c r="T226" s="26" t="s">
        <v>24</v>
      </c>
      <c r="U226" s="26" t="s">
        <v>24</v>
      </c>
      <c r="V226" s="38" t="s">
        <v>33</v>
      </c>
      <c r="W226" s="38" t="s">
        <v>33</v>
      </c>
      <c r="X226" s="1"/>
      <c r="Y226" s="1"/>
      <c r="Z226" s="1"/>
      <c r="AA226" s="33" t="s">
        <v>28</v>
      </c>
      <c r="AB226" s="39" t="s">
        <v>34</v>
      </c>
      <c r="AC226" s="40" t="s">
        <v>35</v>
      </c>
      <c r="AD226" s="36" t="s">
        <v>31</v>
      </c>
      <c r="AE226" s="1"/>
      <c r="AF226" s="1"/>
      <c r="AG226" s="1"/>
      <c r="AH226" s="1"/>
      <c r="AI226" s="33" t="s">
        <v>28</v>
      </c>
      <c r="AJ226" s="38" t="s">
        <v>33</v>
      </c>
      <c r="AK226" s="26" t="s">
        <v>24</v>
      </c>
      <c r="AL226" s="27" t="s">
        <v>25</v>
      </c>
      <c r="AM226" s="27" t="s">
        <v>25</v>
      </c>
      <c r="AN226" s="1"/>
      <c r="AO226" s="1"/>
      <c r="AP226" s="1"/>
      <c r="AQ226" s="28" t="s">
        <v>26</v>
      </c>
      <c r="AR226" s="28" t="s">
        <v>26</v>
      </c>
      <c r="AS226" s="33" t="s">
        <v>28</v>
      </c>
      <c r="AT226" s="40" t="s">
        <v>35</v>
      </c>
      <c r="AU226" s="27" t="s">
        <v>25</v>
      </c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23" t="s">
        <v>21</v>
      </c>
      <c r="BH226" s="23" t="s">
        <v>21</v>
      </c>
      <c r="BI226" s="39" t="s">
        <v>34</v>
      </c>
      <c r="BJ226" s="39" t="s">
        <v>34</v>
      </c>
      <c r="BK226" s="35" t="s">
        <v>30</v>
      </c>
      <c r="BL226" s="1"/>
      <c r="BM226" s="1"/>
      <c r="BN226" s="1"/>
      <c r="BO226" s="24" t="s">
        <v>22</v>
      </c>
      <c r="BP226" s="24" t="s">
        <v>22</v>
      </c>
      <c r="BQ226" s="39" t="s">
        <v>34</v>
      </c>
      <c r="BR226" s="39" t="s">
        <v>34</v>
      </c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</row>
    <row r="227" spans="1:138" ht="19.5" x14ac:dyDescent="0.3">
      <c r="B227" s="2" t="str">
        <f>"E3L2S4:20"</f>
        <v>E3L2S4:20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3" t="s">
        <v>28</v>
      </c>
      <c r="U227" s="1"/>
      <c r="V227" s="1"/>
      <c r="W227" s="1"/>
      <c r="X227" s="1"/>
      <c r="Y227" s="1"/>
      <c r="Z227" s="1"/>
      <c r="AA227" s="1"/>
      <c r="AB227" s="33" t="s">
        <v>28</v>
      </c>
      <c r="AC227" s="1"/>
      <c r="AD227" s="1"/>
      <c r="AE227" s="1"/>
      <c r="AF227" s="1"/>
      <c r="AG227" s="1"/>
      <c r="AH227" s="1"/>
      <c r="AI227" s="1"/>
      <c r="AJ227" s="33" t="s">
        <v>28</v>
      </c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33" t="s">
        <v>28</v>
      </c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33" t="s">
        <v>28</v>
      </c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33" t="s">
        <v>28</v>
      </c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33" t="s">
        <v>28</v>
      </c>
      <c r="DE227" s="1"/>
      <c r="DF227" s="1"/>
      <c r="DG227" s="1"/>
      <c r="DH227" s="1"/>
      <c r="DI227" s="1"/>
      <c r="DJ227" s="1"/>
      <c r="DK227" s="1"/>
      <c r="DL227" s="1"/>
      <c r="DM227" s="33" t="s">
        <v>28</v>
      </c>
      <c r="DN227" s="1"/>
      <c r="DO227" s="1"/>
      <c r="DP227" s="1"/>
      <c r="DQ227" s="1"/>
      <c r="DR227" s="1"/>
      <c r="DS227" s="1"/>
      <c r="DT227" s="33" t="s">
        <v>28</v>
      </c>
      <c r="DU227" s="1"/>
      <c r="DV227" s="33" t="s">
        <v>28</v>
      </c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</row>
    <row r="228" spans="1:138" ht="19.5" x14ac:dyDescent="0.3">
      <c r="B228" s="2" t="str">
        <f>"E5L2S6:10"</f>
        <v>E5L2S6:10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</row>
    <row r="229" spans="1:138" ht="19.5" x14ac:dyDescent="0.3">
      <c r="B229" s="2" t="str">
        <f>"I3G1S4:3"</f>
        <v>I3G1S4:3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</row>
    <row r="230" spans="1:138" ht="19.5" x14ac:dyDescent="0.3">
      <c r="B230" s="2" t="str">
        <f>"S9T1S4:25"</f>
        <v>S9T1S4:25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41" t="s">
        <v>28</v>
      </c>
      <c r="CN230" s="1"/>
      <c r="CO230" s="1"/>
      <c r="CP230" s="1"/>
      <c r="CQ230" s="1"/>
      <c r="CR230" s="1"/>
      <c r="CS230" s="1"/>
      <c r="CT230" s="1"/>
      <c r="CU230" s="41" t="s">
        <v>28</v>
      </c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41" t="s">
        <v>28</v>
      </c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</row>
    <row r="233" spans="1:138" x14ac:dyDescent="0.25">
      <c r="A233" t="s">
        <v>36</v>
      </c>
    </row>
    <row r="234" spans="1:138" ht="19.5" x14ac:dyDescent="0.3">
      <c r="B234" s="1"/>
      <c r="C234" s="30" t="str">
        <f>"23 luty-01 marzec"</f>
        <v>23 luty-01 marzec</v>
      </c>
      <c r="D234" s="31"/>
      <c r="E234" s="31"/>
      <c r="F234" s="31"/>
      <c r="G234" s="31"/>
      <c r="H234" s="31"/>
      <c r="I234" s="31"/>
      <c r="J234" s="32"/>
      <c r="K234" s="30" t="str">
        <f>"02 marzec-08 marzec"</f>
        <v>02 marzec-08 marzec</v>
      </c>
      <c r="L234" s="31"/>
      <c r="M234" s="31"/>
      <c r="N234" s="31"/>
      <c r="O234" s="31"/>
      <c r="P234" s="31"/>
      <c r="Q234" s="31"/>
      <c r="R234" s="32"/>
      <c r="S234" s="30" t="str">
        <f>"09 marzec-15 marzec"</f>
        <v>09 marzec-15 marzec</v>
      </c>
      <c r="T234" s="31"/>
      <c r="U234" s="31"/>
      <c r="V234" s="31"/>
      <c r="W234" s="31"/>
      <c r="X234" s="31"/>
      <c r="Y234" s="31"/>
      <c r="Z234" s="32"/>
      <c r="AA234" s="30" t="str">
        <f>"16 marzec-22 marzec"</f>
        <v>16 marzec-22 marzec</v>
      </c>
      <c r="AB234" s="31"/>
      <c r="AC234" s="31"/>
      <c r="AD234" s="31"/>
      <c r="AE234" s="31"/>
      <c r="AF234" s="31"/>
      <c r="AG234" s="31"/>
      <c r="AH234" s="32"/>
      <c r="AI234" s="30" t="str">
        <f>"23 marzec-29 marzec"</f>
        <v>23 marzec-29 marzec</v>
      </c>
      <c r="AJ234" s="31"/>
      <c r="AK234" s="31"/>
      <c r="AL234" s="31"/>
      <c r="AM234" s="31"/>
      <c r="AN234" s="31"/>
      <c r="AO234" s="31"/>
      <c r="AP234" s="32"/>
      <c r="AQ234" s="30" t="str">
        <f>"30 marzec-05 kwiecień"</f>
        <v>30 marzec-05 kwiecień</v>
      </c>
      <c r="AR234" s="31"/>
      <c r="AS234" s="31"/>
      <c r="AT234" s="31"/>
      <c r="AU234" s="31"/>
      <c r="AV234" s="31"/>
      <c r="AW234" s="31"/>
      <c r="AX234" s="32"/>
      <c r="AY234" s="30" t="str">
        <f>"06 kwiecień-12 kwiecień"</f>
        <v>06 kwiecień-12 kwiecień</v>
      </c>
      <c r="AZ234" s="31"/>
      <c r="BA234" s="31"/>
      <c r="BB234" s="31"/>
      <c r="BC234" s="31"/>
      <c r="BD234" s="31"/>
      <c r="BE234" s="31"/>
      <c r="BF234" s="32"/>
      <c r="BG234" s="30" t="str">
        <f>"13 kwiecień-19 kwiecień"</f>
        <v>13 kwiecień-19 kwiecień</v>
      </c>
      <c r="BH234" s="31"/>
      <c r="BI234" s="31"/>
      <c r="BJ234" s="31"/>
      <c r="BK234" s="31"/>
      <c r="BL234" s="31"/>
      <c r="BM234" s="31"/>
      <c r="BN234" s="32"/>
      <c r="BO234" s="30" t="str">
        <f>"20 kwiecień-26 kwiecień"</f>
        <v>20 kwiecień-26 kwiecień</v>
      </c>
      <c r="BP234" s="31"/>
      <c r="BQ234" s="31"/>
      <c r="BR234" s="31"/>
      <c r="BS234" s="31"/>
      <c r="BT234" s="31"/>
      <c r="BU234" s="31"/>
      <c r="BV234" s="32"/>
      <c r="BW234" s="30" t="str">
        <f>"27 kwiecień-03 maj"</f>
        <v>27 kwiecień-03 maj</v>
      </c>
      <c r="BX234" s="31"/>
      <c r="BY234" s="31"/>
      <c r="BZ234" s="31"/>
      <c r="CA234" s="31"/>
      <c r="CB234" s="31"/>
      <c r="CC234" s="31"/>
      <c r="CD234" s="32"/>
      <c r="CE234" s="30" t="str">
        <f>"04 maj-10 maj"</f>
        <v>04 maj-10 maj</v>
      </c>
      <c r="CF234" s="31"/>
      <c r="CG234" s="31"/>
      <c r="CH234" s="31"/>
      <c r="CI234" s="31"/>
      <c r="CJ234" s="31"/>
      <c r="CK234" s="31"/>
      <c r="CL234" s="32"/>
      <c r="CM234" s="30" t="str">
        <f>"11 maj-17 maj"</f>
        <v>11 maj-17 maj</v>
      </c>
      <c r="CN234" s="31"/>
      <c r="CO234" s="31"/>
      <c r="CP234" s="31"/>
      <c r="CQ234" s="31"/>
      <c r="CR234" s="31"/>
      <c r="CS234" s="31"/>
      <c r="CT234" s="32"/>
      <c r="CU234" s="30" t="str">
        <f>"18 maj-24 maj"</f>
        <v>18 maj-24 maj</v>
      </c>
      <c r="CV234" s="31"/>
      <c r="CW234" s="31"/>
      <c r="CX234" s="31"/>
      <c r="CY234" s="31"/>
      <c r="CZ234" s="31"/>
      <c r="DA234" s="31"/>
      <c r="DB234" s="32"/>
      <c r="DC234" s="30" t="str">
        <f>"25 maj-31 maj"</f>
        <v>25 maj-31 maj</v>
      </c>
      <c r="DD234" s="31"/>
      <c r="DE234" s="31"/>
      <c r="DF234" s="31"/>
      <c r="DG234" s="31"/>
      <c r="DH234" s="31"/>
      <c r="DI234" s="31"/>
      <c r="DJ234" s="32"/>
      <c r="DK234" s="30" t="str">
        <f>"01 czerwiec-07 czerwiec"</f>
        <v>01 czerwiec-07 czerwiec</v>
      </c>
      <c r="DL234" s="31"/>
      <c r="DM234" s="31"/>
      <c r="DN234" s="31"/>
      <c r="DO234" s="31"/>
      <c r="DP234" s="31"/>
      <c r="DQ234" s="31"/>
      <c r="DR234" s="32"/>
      <c r="DS234" s="30" t="str">
        <f>"08 czerwiec-14 czerwiec"</f>
        <v>08 czerwiec-14 czerwiec</v>
      </c>
      <c r="DT234" s="31"/>
      <c r="DU234" s="31"/>
      <c r="DV234" s="31"/>
      <c r="DW234" s="31"/>
      <c r="DX234" s="31"/>
      <c r="DY234" s="31"/>
      <c r="DZ234" s="32"/>
      <c r="EA234" s="30" t="str">
        <f>"15 czerwiec-21 czerwiec"</f>
        <v>15 czerwiec-21 czerwiec</v>
      </c>
      <c r="EB234" s="31"/>
      <c r="EC234" s="31"/>
      <c r="ED234" s="31"/>
      <c r="EE234" s="31"/>
      <c r="EF234" s="31"/>
      <c r="EG234" s="31"/>
      <c r="EH234" s="32"/>
    </row>
    <row r="235" spans="1:138" ht="19.5" x14ac:dyDescent="0.3">
      <c r="B235" s="1"/>
      <c r="C235" s="2" t="str">
        <f>"1-2"</f>
        <v>1-2</v>
      </c>
      <c r="D235" s="2" t="str">
        <f>"3-4"</f>
        <v>3-4</v>
      </c>
      <c r="E235" s="2" t="str">
        <f>"5-6"</f>
        <v>5-6</v>
      </c>
      <c r="F235" s="2" t="str">
        <f>"7-8"</f>
        <v>7-8</v>
      </c>
      <c r="G235" s="2" t="str">
        <f>"9-10"</f>
        <v>9-10</v>
      </c>
      <c r="H235" s="2" t="str">
        <f>"11-12"</f>
        <v>11-12</v>
      </c>
      <c r="I235" s="2" t="str">
        <f>"13-14"</f>
        <v>13-14</v>
      </c>
      <c r="J235" s="2" t="str">
        <f>"15-16"</f>
        <v>15-16</v>
      </c>
      <c r="K235" s="2" t="str">
        <f>"1-2"</f>
        <v>1-2</v>
      </c>
      <c r="L235" s="2" t="str">
        <f>"3-4"</f>
        <v>3-4</v>
      </c>
      <c r="M235" s="2" t="str">
        <f>"5-6"</f>
        <v>5-6</v>
      </c>
      <c r="N235" s="2" t="str">
        <f>"7-8"</f>
        <v>7-8</v>
      </c>
      <c r="O235" s="2" t="str">
        <f>"9-10"</f>
        <v>9-10</v>
      </c>
      <c r="P235" s="2" t="str">
        <f>"11-12"</f>
        <v>11-12</v>
      </c>
      <c r="Q235" s="2" t="str">
        <f>"13-14"</f>
        <v>13-14</v>
      </c>
      <c r="R235" s="2" t="str">
        <f>"15-16"</f>
        <v>15-16</v>
      </c>
      <c r="S235" s="2" t="str">
        <f>"1-2"</f>
        <v>1-2</v>
      </c>
      <c r="T235" s="2" t="str">
        <f>"3-4"</f>
        <v>3-4</v>
      </c>
      <c r="U235" s="2" t="str">
        <f>"5-6"</f>
        <v>5-6</v>
      </c>
      <c r="V235" s="2" t="str">
        <f>"7-8"</f>
        <v>7-8</v>
      </c>
      <c r="W235" s="2" t="str">
        <f>"9-10"</f>
        <v>9-10</v>
      </c>
      <c r="X235" s="2" t="str">
        <f>"11-12"</f>
        <v>11-12</v>
      </c>
      <c r="Y235" s="2" t="str">
        <f>"13-14"</f>
        <v>13-14</v>
      </c>
      <c r="Z235" s="2" t="str">
        <f>"15-16"</f>
        <v>15-16</v>
      </c>
      <c r="AA235" s="2" t="str">
        <f>"1-2"</f>
        <v>1-2</v>
      </c>
      <c r="AB235" s="2" t="str">
        <f>"3-4"</f>
        <v>3-4</v>
      </c>
      <c r="AC235" s="2" t="str">
        <f>"5-6"</f>
        <v>5-6</v>
      </c>
      <c r="AD235" s="2" t="str">
        <f>"7-8"</f>
        <v>7-8</v>
      </c>
      <c r="AE235" s="2" t="str">
        <f>"9-10"</f>
        <v>9-10</v>
      </c>
      <c r="AF235" s="2" t="str">
        <f>"11-12"</f>
        <v>11-12</v>
      </c>
      <c r="AG235" s="2" t="str">
        <f>"13-14"</f>
        <v>13-14</v>
      </c>
      <c r="AH235" s="2" t="str">
        <f>"15-16"</f>
        <v>15-16</v>
      </c>
      <c r="AI235" s="2" t="str">
        <f>"1-2"</f>
        <v>1-2</v>
      </c>
      <c r="AJ235" s="2" t="str">
        <f>"3-4"</f>
        <v>3-4</v>
      </c>
      <c r="AK235" s="2" t="str">
        <f>"5-6"</f>
        <v>5-6</v>
      </c>
      <c r="AL235" s="2" t="str">
        <f>"7-8"</f>
        <v>7-8</v>
      </c>
      <c r="AM235" s="2" t="str">
        <f>"9-10"</f>
        <v>9-10</v>
      </c>
      <c r="AN235" s="2" t="str">
        <f>"11-12"</f>
        <v>11-12</v>
      </c>
      <c r="AO235" s="2" t="str">
        <f>"13-14"</f>
        <v>13-14</v>
      </c>
      <c r="AP235" s="2" t="str">
        <f>"15-16"</f>
        <v>15-16</v>
      </c>
      <c r="AQ235" s="2" t="str">
        <f>"1-2"</f>
        <v>1-2</v>
      </c>
      <c r="AR235" s="2" t="str">
        <f>"3-4"</f>
        <v>3-4</v>
      </c>
      <c r="AS235" s="2" t="str">
        <f>"5-6"</f>
        <v>5-6</v>
      </c>
      <c r="AT235" s="2" t="str">
        <f>"7-8"</f>
        <v>7-8</v>
      </c>
      <c r="AU235" s="2" t="str">
        <f>"9-10"</f>
        <v>9-10</v>
      </c>
      <c r="AV235" s="2" t="str">
        <f>"11-12"</f>
        <v>11-12</v>
      </c>
      <c r="AW235" s="2" t="str">
        <f>"13-14"</f>
        <v>13-14</v>
      </c>
      <c r="AX235" s="2" t="str">
        <f>"15-16"</f>
        <v>15-16</v>
      </c>
      <c r="AY235" s="2" t="str">
        <f>"1-2"</f>
        <v>1-2</v>
      </c>
      <c r="AZ235" s="2" t="str">
        <f>"3-4"</f>
        <v>3-4</v>
      </c>
      <c r="BA235" s="2" t="str">
        <f>"5-6"</f>
        <v>5-6</v>
      </c>
      <c r="BB235" s="2" t="str">
        <f>"7-8"</f>
        <v>7-8</v>
      </c>
      <c r="BC235" s="2" t="str">
        <f>"9-10"</f>
        <v>9-10</v>
      </c>
      <c r="BD235" s="2" t="str">
        <f>"11-12"</f>
        <v>11-12</v>
      </c>
      <c r="BE235" s="2" t="str">
        <f>"13-14"</f>
        <v>13-14</v>
      </c>
      <c r="BF235" s="2" t="str">
        <f>"15-16"</f>
        <v>15-16</v>
      </c>
      <c r="BG235" s="2" t="str">
        <f>"1-2"</f>
        <v>1-2</v>
      </c>
      <c r="BH235" s="2" t="str">
        <f>"3-4"</f>
        <v>3-4</v>
      </c>
      <c r="BI235" s="2" t="str">
        <f>"5-6"</f>
        <v>5-6</v>
      </c>
      <c r="BJ235" s="2" t="str">
        <f>"7-8"</f>
        <v>7-8</v>
      </c>
      <c r="BK235" s="2" t="str">
        <f>"9-10"</f>
        <v>9-10</v>
      </c>
      <c r="BL235" s="2" t="str">
        <f>"11-12"</f>
        <v>11-12</v>
      </c>
      <c r="BM235" s="2" t="str">
        <f>"13-14"</f>
        <v>13-14</v>
      </c>
      <c r="BN235" s="2" t="str">
        <f>"15-16"</f>
        <v>15-16</v>
      </c>
      <c r="BO235" s="2" t="str">
        <f>"1-2"</f>
        <v>1-2</v>
      </c>
      <c r="BP235" s="2" t="str">
        <f>"3-4"</f>
        <v>3-4</v>
      </c>
      <c r="BQ235" s="2" t="str">
        <f>"5-6"</f>
        <v>5-6</v>
      </c>
      <c r="BR235" s="2" t="str">
        <f>"7-8"</f>
        <v>7-8</v>
      </c>
      <c r="BS235" s="2" t="str">
        <f>"9-10"</f>
        <v>9-10</v>
      </c>
      <c r="BT235" s="2" t="str">
        <f>"11-12"</f>
        <v>11-12</v>
      </c>
      <c r="BU235" s="2" t="str">
        <f>"13-14"</f>
        <v>13-14</v>
      </c>
      <c r="BV235" s="2" t="str">
        <f>"15-16"</f>
        <v>15-16</v>
      </c>
      <c r="BW235" s="2" t="str">
        <f>"1-2"</f>
        <v>1-2</v>
      </c>
      <c r="BX235" s="2" t="str">
        <f>"3-4"</f>
        <v>3-4</v>
      </c>
      <c r="BY235" s="2" t="str">
        <f>"5-6"</f>
        <v>5-6</v>
      </c>
      <c r="BZ235" s="2" t="str">
        <f>"7-8"</f>
        <v>7-8</v>
      </c>
      <c r="CA235" s="2" t="str">
        <f>"9-10"</f>
        <v>9-10</v>
      </c>
      <c r="CB235" s="2" t="str">
        <f>"11-12"</f>
        <v>11-12</v>
      </c>
      <c r="CC235" s="2" t="str">
        <f>"13-14"</f>
        <v>13-14</v>
      </c>
      <c r="CD235" s="2" t="str">
        <f>"15-16"</f>
        <v>15-16</v>
      </c>
      <c r="CE235" s="2" t="str">
        <f>"1-2"</f>
        <v>1-2</v>
      </c>
      <c r="CF235" s="2" t="str">
        <f>"3-4"</f>
        <v>3-4</v>
      </c>
      <c r="CG235" s="2" t="str">
        <f>"5-6"</f>
        <v>5-6</v>
      </c>
      <c r="CH235" s="2" t="str">
        <f>"7-8"</f>
        <v>7-8</v>
      </c>
      <c r="CI235" s="2" t="str">
        <f>"9-10"</f>
        <v>9-10</v>
      </c>
      <c r="CJ235" s="2" t="str">
        <f>"11-12"</f>
        <v>11-12</v>
      </c>
      <c r="CK235" s="2" t="str">
        <f>"13-14"</f>
        <v>13-14</v>
      </c>
      <c r="CL235" s="2" t="str">
        <f>"15-16"</f>
        <v>15-16</v>
      </c>
      <c r="CM235" s="2" t="str">
        <f>"1-2"</f>
        <v>1-2</v>
      </c>
      <c r="CN235" s="2" t="str">
        <f>"3-4"</f>
        <v>3-4</v>
      </c>
      <c r="CO235" s="2" t="str">
        <f>"5-6"</f>
        <v>5-6</v>
      </c>
      <c r="CP235" s="2" t="str">
        <f>"7-8"</f>
        <v>7-8</v>
      </c>
      <c r="CQ235" s="2" t="str">
        <f>"9-10"</f>
        <v>9-10</v>
      </c>
      <c r="CR235" s="2" t="str">
        <f>"11-12"</f>
        <v>11-12</v>
      </c>
      <c r="CS235" s="2" t="str">
        <f>"13-14"</f>
        <v>13-14</v>
      </c>
      <c r="CT235" s="2" t="str">
        <f>"15-16"</f>
        <v>15-16</v>
      </c>
      <c r="CU235" s="2" t="str">
        <f>"1-2"</f>
        <v>1-2</v>
      </c>
      <c r="CV235" s="2" t="str">
        <f>"3-4"</f>
        <v>3-4</v>
      </c>
      <c r="CW235" s="2" t="str">
        <f>"5-6"</f>
        <v>5-6</v>
      </c>
      <c r="CX235" s="2" t="str">
        <f>"7-8"</f>
        <v>7-8</v>
      </c>
      <c r="CY235" s="2" t="str">
        <f>"9-10"</f>
        <v>9-10</v>
      </c>
      <c r="CZ235" s="2" t="str">
        <f>"11-12"</f>
        <v>11-12</v>
      </c>
      <c r="DA235" s="2" t="str">
        <f>"13-14"</f>
        <v>13-14</v>
      </c>
      <c r="DB235" s="2" t="str">
        <f>"15-16"</f>
        <v>15-16</v>
      </c>
      <c r="DC235" s="2" t="str">
        <f>"1-2"</f>
        <v>1-2</v>
      </c>
      <c r="DD235" s="2" t="str">
        <f>"3-4"</f>
        <v>3-4</v>
      </c>
      <c r="DE235" s="2" t="str">
        <f>"5-6"</f>
        <v>5-6</v>
      </c>
      <c r="DF235" s="2" t="str">
        <f>"7-8"</f>
        <v>7-8</v>
      </c>
      <c r="DG235" s="2" t="str">
        <f>"9-10"</f>
        <v>9-10</v>
      </c>
      <c r="DH235" s="2" t="str">
        <f>"11-12"</f>
        <v>11-12</v>
      </c>
      <c r="DI235" s="2" t="str">
        <f>"13-14"</f>
        <v>13-14</v>
      </c>
      <c r="DJ235" s="2" t="str">
        <f>"15-16"</f>
        <v>15-16</v>
      </c>
      <c r="DK235" s="2" t="str">
        <f>"1-2"</f>
        <v>1-2</v>
      </c>
      <c r="DL235" s="2" t="str">
        <f>"3-4"</f>
        <v>3-4</v>
      </c>
      <c r="DM235" s="2" t="str">
        <f>"5-6"</f>
        <v>5-6</v>
      </c>
      <c r="DN235" s="2" t="str">
        <f>"7-8"</f>
        <v>7-8</v>
      </c>
      <c r="DO235" s="2" t="str">
        <f>"9-10"</f>
        <v>9-10</v>
      </c>
      <c r="DP235" s="2" t="str">
        <f>"11-12"</f>
        <v>11-12</v>
      </c>
      <c r="DQ235" s="2" t="str">
        <f>"13-14"</f>
        <v>13-14</v>
      </c>
      <c r="DR235" s="2" t="str">
        <f>"15-16"</f>
        <v>15-16</v>
      </c>
      <c r="DS235" s="2" t="str">
        <f>"1-2"</f>
        <v>1-2</v>
      </c>
      <c r="DT235" s="2" t="str">
        <f>"3-4"</f>
        <v>3-4</v>
      </c>
      <c r="DU235" s="2" t="str">
        <f>"5-6"</f>
        <v>5-6</v>
      </c>
      <c r="DV235" s="2" t="str">
        <f>"7-8"</f>
        <v>7-8</v>
      </c>
      <c r="DW235" s="2" t="str">
        <f>"9-10"</f>
        <v>9-10</v>
      </c>
      <c r="DX235" s="2" t="str">
        <f>"11-12"</f>
        <v>11-12</v>
      </c>
      <c r="DY235" s="2" t="str">
        <f>"13-14"</f>
        <v>13-14</v>
      </c>
      <c r="DZ235" s="2" t="str">
        <f>"15-16"</f>
        <v>15-16</v>
      </c>
      <c r="EA235" s="2" t="str">
        <f>"1-2"</f>
        <v>1-2</v>
      </c>
      <c r="EB235" s="2" t="str">
        <f>"3-4"</f>
        <v>3-4</v>
      </c>
      <c r="EC235" s="2" t="str">
        <f>"5-6"</f>
        <v>5-6</v>
      </c>
      <c r="ED235" s="2" t="str">
        <f>"7-8"</f>
        <v>7-8</v>
      </c>
      <c r="EE235" s="2" t="str">
        <f>"9-10"</f>
        <v>9-10</v>
      </c>
      <c r="EF235" s="2" t="str">
        <f>"11-12"</f>
        <v>11-12</v>
      </c>
      <c r="EG235" s="2" t="str">
        <f>"13-14"</f>
        <v>13-14</v>
      </c>
      <c r="EH235" s="2" t="str">
        <f>"15-16"</f>
        <v>15-16</v>
      </c>
    </row>
    <row r="236" spans="1:138" ht="19.5" x14ac:dyDescent="0.3">
      <c r="B236" s="2" t="str">
        <f>"10pl/1kp:X1X2S1:20"</f>
        <v>10pl/1kp:X1X2S1:20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5" t="s">
        <v>3</v>
      </c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</row>
    <row r="237" spans="1:138" ht="19.5" x14ac:dyDescent="0.3">
      <c r="B237" s="2" t="str">
        <f>"1pl/1kp:E4A1S4:13"</f>
        <v>1pl/1kp:E4A1S4:13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33" t="s">
        <v>28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33" t="s">
        <v>28</v>
      </c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2" t="s">
        <v>10</v>
      </c>
      <c r="CR237" s="1"/>
      <c r="CS237" s="1"/>
      <c r="CT237" s="1"/>
      <c r="CU237" s="1"/>
      <c r="CV237" s="1"/>
      <c r="CW237" s="1"/>
      <c r="CX237" s="1"/>
      <c r="CY237" s="1"/>
      <c r="CZ237" s="33" t="s">
        <v>28</v>
      </c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</row>
    <row r="238" spans="1:138" ht="19.5" x14ac:dyDescent="0.3">
      <c r="B238" s="2" t="str">
        <f>"1pl/1kp:E4L1S4:25"</f>
        <v>1pl/1kp:E4L1S4:25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33" t="s">
        <v>28</v>
      </c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33" t="s">
        <v>28</v>
      </c>
      <c r="CK238" s="1"/>
      <c r="CL238" s="1"/>
      <c r="CM238" s="1"/>
      <c r="CN238" s="1"/>
      <c r="CO238" s="12" t="s">
        <v>10</v>
      </c>
      <c r="CP238" s="1"/>
      <c r="CQ238" s="1"/>
      <c r="CR238" s="1"/>
      <c r="CS238" s="1"/>
      <c r="CT238" s="1"/>
      <c r="CU238" s="1"/>
      <c r="CV238" s="1"/>
      <c r="CW238" s="12" t="s">
        <v>10</v>
      </c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33" t="s">
        <v>28</v>
      </c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</row>
    <row r="239" spans="1:138" ht="19.5" x14ac:dyDescent="0.3">
      <c r="B239" s="2" t="str">
        <f>"1pl/2kp:E4X1S1:20"</f>
        <v>1pl/2kp:E4X1S1:20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9" t="s">
        <v>7</v>
      </c>
      <c r="T239" s="1"/>
      <c r="U239" s="1"/>
      <c r="V239" s="1"/>
      <c r="W239" s="1"/>
      <c r="X239" s="1"/>
      <c r="Y239" s="1"/>
      <c r="Z239" s="1"/>
      <c r="AA239" s="9" t="s">
        <v>7</v>
      </c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9" t="s">
        <v>7</v>
      </c>
      <c r="AR239" s="1"/>
      <c r="AS239" s="1"/>
      <c r="AT239" s="1"/>
      <c r="AU239" s="1"/>
      <c r="AV239" s="1"/>
      <c r="AW239" s="1"/>
      <c r="AX239" s="1"/>
      <c r="AY239" s="9" t="s">
        <v>7</v>
      </c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</row>
    <row r="240" spans="1:138" ht="19.5" x14ac:dyDescent="0.3">
      <c r="B240" s="2" t="str">
        <f>"1pl/2kp:E4X4S1:10"</f>
        <v>1pl/2kp:E4X4S1:10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9" t="s">
        <v>7</v>
      </c>
      <c r="T240" s="1"/>
      <c r="U240" s="1"/>
      <c r="V240" s="1"/>
      <c r="W240" s="1"/>
      <c r="X240" s="1"/>
      <c r="Y240" s="1"/>
      <c r="Z240" s="1"/>
      <c r="AA240" s="9" t="s">
        <v>7</v>
      </c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9" t="s">
        <v>7</v>
      </c>
      <c r="AR240" s="1"/>
      <c r="AS240" s="1"/>
      <c r="AT240" s="1"/>
      <c r="AU240" s="1"/>
      <c r="AV240" s="1"/>
      <c r="AW240" s="1"/>
      <c r="AX240" s="1"/>
      <c r="AY240" s="9" t="s">
        <v>7</v>
      </c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9" t="s">
        <v>7</v>
      </c>
      <c r="CA240" s="1"/>
      <c r="CB240" s="1"/>
      <c r="CC240" s="1"/>
      <c r="CD240" s="1"/>
      <c r="CE240" s="1"/>
      <c r="CF240" s="1"/>
      <c r="CG240" s="1"/>
      <c r="CH240" s="9" t="s">
        <v>7</v>
      </c>
      <c r="CI240" s="1"/>
      <c r="CJ240" s="1"/>
      <c r="CK240" s="1"/>
      <c r="CL240" s="1"/>
      <c r="CM240" s="1"/>
      <c r="CN240" s="1"/>
      <c r="CO240" s="1"/>
      <c r="CP240" s="9" t="s">
        <v>7</v>
      </c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</row>
    <row r="241" spans="2:138" ht="19.5" x14ac:dyDescent="0.3">
      <c r="B241" s="2" t="str">
        <f>"1pl/3kp:M4I1S1:6"</f>
        <v>1pl/3kp:M4I1S1:6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9" t="s">
        <v>7</v>
      </c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9" t="s">
        <v>7</v>
      </c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</row>
    <row r="242" spans="2:138" ht="19.5" x14ac:dyDescent="0.3">
      <c r="B242" s="2" t="str">
        <f>"1pl/3kp:M4L1S1:6"</f>
        <v>1pl/3kp:M4L1S1:6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9" t="s">
        <v>7</v>
      </c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9" t="s">
        <v>7</v>
      </c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</row>
    <row r="243" spans="2:138" ht="19.5" x14ac:dyDescent="0.3">
      <c r="B243" s="2" t="str">
        <f>"1pl/3kp:T4L1S1:10"</f>
        <v>1pl/3kp:T4L1S1:10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9" t="s">
        <v>7</v>
      </c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9" t="s">
        <v>7</v>
      </c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</row>
    <row r="244" spans="2:138" ht="19.5" x14ac:dyDescent="0.3">
      <c r="B244" s="2" t="str">
        <f>"1pl/3kp:5"</f>
        <v>1pl/3kp:5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</row>
    <row r="245" spans="2:138" ht="19.5" x14ac:dyDescent="0.3">
      <c r="B245" s="2" t="str">
        <f>"1pl/4kp:E2E1S1:7"</f>
        <v>1pl/4kp:E2E1S1:7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1" t="s">
        <v>9</v>
      </c>
      <c r="AM245" s="10" t="s">
        <v>8</v>
      </c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 t="s">
        <v>9</v>
      </c>
      <c r="BC245" s="11" t="s">
        <v>9</v>
      </c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1" t="s">
        <v>9</v>
      </c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</row>
    <row r="246" spans="2:138" ht="19.5" x14ac:dyDescent="0.3">
      <c r="B246" s="2" t="str">
        <f>"1pl/4kp:E2L1S1:19"</f>
        <v>1pl/4kp:E2L1S1:19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1" t="s">
        <v>9</v>
      </c>
      <c r="AM246" s="10" t="s">
        <v>8</v>
      </c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 t="s">
        <v>9</v>
      </c>
      <c r="BC246" s="11" t="s">
        <v>9</v>
      </c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1" t="s">
        <v>9</v>
      </c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</row>
    <row r="247" spans="2:138" ht="19.5" x14ac:dyDescent="0.3">
      <c r="B247" s="2" t="str">
        <f>"1pl/5kp:E3L1S1:20"</f>
        <v>1pl/5kp:E3L1S1:20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1" t="s">
        <v>9</v>
      </c>
      <c r="AC247" s="11" t="s">
        <v>9</v>
      </c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1" t="s">
        <v>9</v>
      </c>
      <c r="AU247" s="1"/>
      <c r="AV247" s="1"/>
      <c r="AW247" s="1"/>
      <c r="AX247" s="1"/>
      <c r="AY247" s="1"/>
      <c r="AZ247" s="11" t="s">
        <v>9</v>
      </c>
      <c r="BA247" s="11" t="s">
        <v>9</v>
      </c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1" t="s">
        <v>9</v>
      </c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1" t="s">
        <v>9</v>
      </c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</row>
    <row r="248" spans="2:138" ht="19.5" x14ac:dyDescent="0.3">
      <c r="B248" s="2" t="str">
        <f>"1pl/5kp:M3I1S1:5"</f>
        <v>1pl/5kp:M3I1S1:5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1" t="s">
        <v>9</v>
      </c>
      <c r="AC248" s="11" t="s">
        <v>9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1" t="s">
        <v>9</v>
      </c>
      <c r="BA248" s="11" t="s">
        <v>9</v>
      </c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1" t="s">
        <v>9</v>
      </c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1" t="s">
        <v>9</v>
      </c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</row>
    <row r="249" spans="2:138" ht="19.5" x14ac:dyDescent="0.3">
      <c r="B249" s="2" t="str">
        <f>"1pl/6kp:I3X1S1:15"</f>
        <v>1pl/6kp:I3X1S1:15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5" t="s">
        <v>3</v>
      </c>
      <c r="AK249" s="1"/>
      <c r="AL249" s="1"/>
      <c r="AM249" s="1"/>
      <c r="AN249" s="1"/>
      <c r="AO249" s="1"/>
      <c r="AP249" s="1"/>
      <c r="AQ249" s="1"/>
      <c r="AR249" s="5" t="s">
        <v>3</v>
      </c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</row>
    <row r="250" spans="2:138" ht="19.5" x14ac:dyDescent="0.3">
      <c r="B250" s="2" t="str">
        <f>"1pl/6kp:I3X2S1:15"</f>
        <v>1pl/6kp:I3X2S1:15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5" t="s">
        <v>3</v>
      </c>
      <c r="AK250" s="1"/>
      <c r="AL250" s="1"/>
      <c r="AM250" s="1"/>
      <c r="AN250" s="1"/>
      <c r="AO250" s="1"/>
      <c r="AP250" s="1"/>
      <c r="AQ250" s="1"/>
      <c r="AR250" s="5" t="s">
        <v>3</v>
      </c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</row>
    <row r="251" spans="2:138" ht="19.5" x14ac:dyDescent="0.3">
      <c r="B251" s="2" t="str">
        <f>"1pl/7kp:C3O1S4:9"</f>
        <v>1pl/7kp:C3O1S4:9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5" t="s">
        <v>3</v>
      </c>
      <c r="O251" s="1"/>
      <c r="P251" s="1"/>
      <c r="Q251" s="1"/>
      <c r="R251" s="1"/>
      <c r="S251" s="1"/>
      <c r="T251" s="1"/>
      <c r="U251" s="1"/>
      <c r="V251" s="5" t="s">
        <v>3</v>
      </c>
      <c r="W251" s="12" t="s">
        <v>10</v>
      </c>
      <c r="X251" s="1"/>
      <c r="Y251" s="1"/>
      <c r="Z251" s="1"/>
      <c r="AA251" s="1"/>
      <c r="AB251" s="1"/>
      <c r="AC251" s="1"/>
      <c r="AD251" s="5" t="s">
        <v>3</v>
      </c>
      <c r="AE251" s="1"/>
      <c r="AF251" s="1"/>
      <c r="AG251" s="1"/>
      <c r="AH251" s="1"/>
      <c r="AI251" s="1"/>
      <c r="AJ251" s="1"/>
      <c r="AK251" s="1"/>
      <c r="AL251" s="5" t="s">
        <v>3</v>
      </c>
      <c r="AM251" s="12" t="s">
        <v>10</v>
      </c>
      <c r="AN251" s="1"/>
      <c r="AO251" s="1"/>
      <c r="AP251" s="1"/>
      <c r="AQ251" s="1"/>
      <c r="AR251" s="1"/>
      <c r="AS251" s="1"/>
      <c r="AT251" s="5" t="s">
        <v>3</v>
      </c>
      <c r="AU251" s="1"/>
      <c r="AV251" s="1"/>
      <c r="AW251" s="1"/>
      <c r="AX251" s="1"/>
      <c r="AY251" s="1"/>
      <c r="AZ251" s="1"/>
      <c r="BA251" s="1"/>
      <c r="BB251" s="5" t="s">
        <v>3</v>
      </c>
      <c r="BC251" s="12" t="s">
        <v>10</v>
      </c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</row>
    <row r="252" spans="2:138" ht="19.5" x14ac:dyDescent="0.3">
      <c r="B252" s="2" t="str">
        <f>"1pl/7kp:E3L1S4:15"</f>
        <v>1pl/7kp:E3L1S4:15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5" t="s">
        <v>3</v>
      </c>
      <c r="O252" s="12" t="s">
        <v>10</v>
      </c>
      <c r="P252" s="1"/>
      <c r="Q252" s="1"/>
      <c r="R252" s="1"/>
      <c r="S252" s="1"/>
      <c r="T252" s="1"/>
      <c r="U252" s="1"/>
      <c r="V252" s="5" t="s">
        <v>3</v>
      </c>
      <c r="W252" s="1"/>
      <c r="X252" s="1"/>
      <c r="Y252" s="1"/>
      <c r="Z252" s="1"/>
      <c r="AA252" s="1"/>
      <c r="AB252" s="1"/>
      <c r="AC252" s="1"/>
      <c r="AD252" s="5" t="s">
        <v>3</v>
      </c>
      <c r="AE252" s="12" t="s">
        <v>10</v>
      </c>
      <c r="AF252" s="1"/>
      <c r="AG252" s="1"/>
      <c r="AH252" s="1"/>
      <c r="AI252" s="1"/>
      <c r="AJ252" s="1"/>
      <c r="AK252" s="1"/>
      <c r="AL252" s="5" t="s">
        <v>3</v>
      </c>
      <c r="AM252" s="1"/>
      <c r="AN252" s="1"/>
      <c r="AO252" s="1"/>
      <c r="AP252" s="1"/>
      <c r="AQ252" s="1"/>
      <c r="AR252" s="1"/>
      <c r="AS252" s="1"/>
      <c r="AT252" s="5" t="s">
        <v>3</v>
      </c>
      <c r="AU252" s="12" t="s">
        <v>10</v>
      </c>
      <c r="AV252" s="1"/>
      <c r="AW252" s="1"/>
      <c r="AX252" s="1"/>
      <c r="AY252" s="1"/>
      <c r="AZ252" s="1"/>
      <c r="BA252" s="1"/>
      <c r="BB252" s="5" t="s">
        <v>3</v>
      </c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</row>
    <row r="253" spans="2:138" ht="19.5" x14ac:dyDescent="0.3">
      <c r="B253" s="2" t="str">
        <f>"2pl/1kp:E4L2S4:25"</f>
        <v>2pl/1kp:E4L2S4:25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2" t="s">
        <v>10</v>
      </c>
      <c r="CH253" s="1"/>
      <c r="CI253" s="1"/>
      <c r="CJ253" s="1"/>
      <c r="CK253" s="1"/>
      <c r="CL253" s="1"/>
      <c r="CM253" s="1"/>
      <c r="CN253" s="1"/>
      <c r="CO253" s="1"/>
      <c r="CP253" s="12" t="s">
        <v>10</v>
      </c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</row>
    <row r="254" spans="2:138" ht="19.5" x14ac:dyDescent="0.3">
      <c r="B254" s="2" t="str">
        <f>"2pl/1kp:E4P1S4:9"</f>
        <v>2pl/1kp:E4P1S4:9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33" t="s">
        <v>28</v>
      </c>
      <c r="BU254" s="1"/>
      <c r="BV254" s="1"/>
      <c r="BW254" s="1"/>
      <c r="BX254" s="1"/>
      <c r="BY254" s="1"/>
      <c r="BZ254" s="1"/>
      <c r="CA254" s="33" t="s">
        <v>28</v>
      </c>
      <c r="CB254" s="1"/>
      <c r="CC254" s="1"/>
      <c r="CD254" s="1"/>
      <c r="CE254" s="1"/>
      <c r="CF254" s="12" t="s">
        <v>10</v>
      </c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33" t="s">
        <v>28</v>
      </c>
      <c r="CR254" s="1"/>
      <c r="CS254" s="1"/>
      <c r="CT254" s="1"/>
      <c r="CU254" s="1"/>
      <c r="CV254" s="12" t="s">
        <v>10</v>
      </c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</row>
    <row r="255" spans="2:138" ht="19.5" x14ac:dyDescent="0.3">
      <c r="B255" s="2" t="str">
        <f>"2pl/2kp:E4X2S1:20"</f>
        <v>2pl/2kp:E4X2S1:20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9" t="s">
        <v>7</v>
      </c>
      <c r="T255" s="1"/>
      <c r="U255" s="1"/>
      <c r="V255" s="1"/>
      <c r="W255" s="1"/>
      <c r="X255" s="1"/>
      <c r="Y255" s="1"/>
      <c r="Z255" s="1"/>
      <c r="AA255" s="9" t="s">
        <v>7</v>
      </c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9" t="s">
        <v>7</v>
      </c>
      <c r="AR255" s="1"/>
      <c r="AS255" s="1"/>
      <c r="AT255" s="1"/>
      <c r="AU255" s="1"/>
      <c r="AV255" s="1"/>
      <c r="AW255" s="1"/>
      <c r="AX255" s="1"/>
      <c r="AY255" s="9" t="s">
        <v>7</v>
      </c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</row>
    <row r="256" spans="2:138" ht="19.5" x14ac:dyDescent="0.3">
      <c r="B256" s="2" t="str">
        <f>"2pl/2kp:E4X5S1:10"</f>
        <v>2pl/2kp:E4X5S1:10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9" t="s">
        <v>7</v>
      </c>
      <c r="T256" s="1"/>
      <c r="U256" s="1"/>
      <c r="V256" s="1"/>
      <c r="W256" s="1"/>
      <c r="X256" s="1"/>
      <c r="Y256" s="1"/>
      <c r="Z256" s="1"/>
      <c r="AA256" s="9" t="s">
        <v>7</v>
      </c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9" t="s">
        <v>7</v>
      </c>
      <c r="AR256" s="1"/>
      <c r="AS256" s="1"/>
      <c r="AT256" s="1"/>
      <c r="AU256" s="1"/>
      <c r="AV256" s="1"/>
      <c r="AW256" s="1"/>
      <c r="AX256" s="1"/>
      <c r="AY256" s="9" t="s">
        <v>7</v>
      </c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9" t="s">
        <v>7</v>
      </c>
      <c r="CA256" s="1"/>
      <c r="CB256" s="1"/>
      <c r="CC256" s="1"/>
      <c r="CD256" s="1"/>
      <c r="CE256" s="1"/>
      <c r="CF256" s="1"/>
      <c r="CG256" s="1"/>
      <c r="CH256" s="9" t="s">
        <v>7</v>
      </c>
      <c r="CI256" s="1"/>
      <c r="CJ256" s="1"/>
      <c r="CK256" s="1"/>
      <c r="CL256" s="1"/>
      <c r="CM256" s="1"/>
      <c r="CN256" s="1"/>
      <c r="CO256" s="1"/>
      <c r="CP256" s="9" t="s">
        <v>7</v>
      </c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</row>
    <row r="257" spans="2:138" ht="19.5" x14ac:dyDescent="0.3">
      <c r="B257" s="2" t="str">
        <f>"2pl/3kp:I4X1S1:10"</f>
        <v>2pl/3kp:I4X1S1:10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9" t="s">
        <v>7</v>
      </c>
      <c r="BX257" s="1"/>
      <c r="BY257" s="1"/>
      <c r="BZ257" s="1"/>
      <c r="CA257" s="1"/>
      <c r="CB257" s="1"/>
      <c r="CC257" s="1"/>
      <c r="CD257" s="1"/>
      <c r="CE257" s="9" t="s">
        <v>7</v>
      </c>
      <c r="CF257" s="1"/>
      <c r="CG257" s="1"/>
      <c r="CH257" s="1"/>
      <c r="CI257" s="1"/>
      <c r="CJ257" s="1"/>
      <c r="CK257" s="1"/>
      <c r="CL257" s="1"/>
      <c r="CM257" s="9" t="s">
        <v>7</v>
      </c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</row>
    <row r="258" spans="2:138" ht="19.5" x14ac:dyDescent="0.3">
      <c r="B258" s="2" t="str">
        <f>"2pl/3kp:I4X2S1:10"</f>
        <v>2pl/3kp:I4X2S1:10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9" t="s">
        <v>7</v>
      </c>
      <c r="BX258" s="1"/>
      <c r="BY258" s="1"/>
      <c r="BZ258" s="1"/>
      <c r="CA258" s="1"/>
      <c r="CB258" s="1"/>
      <c r="CC258" s="1"/>
      <c r="CD258" s="1"/>
      <c r="CE258" s="9" t="s">
        <v>7</v>
      </c>
      <c r="CF258" s="1"/>
      <c r="CG258" s="1"/>
      <c r="CH258" s="1"/>
      <c r="CI258" s="1"/>
      <c r="CJ258" s="1"/>
      <c r="CK258" s="1"/>
      <c r="CL258" s="1"/>
      <c r="CM258" s="9" t="s">
        <v>7</v>
      </c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</row>
    <row r="259" spans="2:138" ht="19.5" x14ac:dyDescent="0.3">
      <c r="B259" s="2" t="str">
        <f>"2pl/3kp:I4X3S1:10"</f>
        <v>2pl/3kp:I4X3S1:10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9" t="s">
        <v>7</v>
      </c>
      <c r="BX259" s="1"/>
      <c r="BY259" s="1"/>
      <c r="BZ259" s="1"/>
      <c r="CA259" s="1"/>
      <c r="CB259" s="1"/>
      <c r="CC259" s="1"/>
      <c r="CD259" s="1"/>
      <c r="CE259" s="9" t="s">
        <v>7</v>
      </c>
      <c r="CF259" s="1"/>
      <c r="CG259" s="1"/>
      <c r="CH259" s="1"/>
      <c r="CI259" s="1"/>
      <c r="CJ259" s="1"/>
      <c r="CK259" s="1"/>
      <c r="CL259" s="1"/>
      <c r="CM259" s="9" t="s">
        <v>7</v>
      </c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</row>
    <row r="260" spans="2:138" ht="19.5" x14ac:dyDescent="0.3">
      <c r="B260" s="2" t="str">
        <f>"2pl/4kp:E2A1S1:7"</f>
        <v>2pl/4kp:E2A1S1:7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0" t="s">
        <v>8</v>
      </c>
      <c r="AN260" s="1"/>
      <c r="AO260" s="1"/>
      <c r="AP260" s="1"/>
      <c r="AQ260" s="1"/>
      <c r="AR260" s="1"/>
      <c r="AS260" s="1"/>
      <c r="AT260" s="10" t="s">
        <v>8</v>
      </c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9" t="s">
        <v>7</v>
      </c>
      <c r="BK260" s="1"/>
      <c r="BL260" s="1"/>
      <c r="BM260" s="1"/>
      <c r="BN260" s="1"/>
      <c r="BO260" s="1"/>
      <c r="BP260" s="1"/>
      <c r="BQ260" s="1"/>
      <c r="BR260" s="9" t="s">
        <v>7</v>
      </c>
      <c r="BS260" s="1"/>
      <c r="BT260" s="1"/>
      <c r="BU260" s="1"/>
      <c r="BV260" s="1"/>
      <c r="BW260" s="1"/>
      <c r="BX260" s="1"/>
      <c r="BY260" s="1"/>
      <c r="BZ260" s="9" t="s">
        <v>7</v>
      </c>
      <c r="CA260" s="1"/>
      <c r="CB260" s="1"/>
      <c r="CC260" s="1"/>
      <c r="CD260" s="1"/>
      <c r="CE260" s="1"/>
      <c r="CF260" s="1"/>
      <c r="CG260" s="1"/>
      <c r="CH260" s="9" t="s">
        <v>7</v>
      </c>
      <c r="CI260" s="1"/>
      <c r="CJ260" s="1"/>
      <c r="CK260" s="1"/>
      <c r="CL260" s="1"/>
      <c r="CM260" s="1"/>
      <c r="CN260" s="1"/>
      <c r="CO260" s="1"/>
      <c r="CP260" s="11" t="s">
        <v>9</v>
      </c>
      <c r="CQ260" s="1"/>
      <c r="CR260" s="1"/>
      <c r="CS260" s="1"/>
      <c r="CT260" s="1"/>
      <c r="CU260" s="1"/>
      <c r="CV260" s="1"/>
      <c r="CW260" s="1"/>
      <c r="CX260" s="9" t="s">
        <v>7</v>
      </c>
      <c r="CY260" s="1"/>
      <c r="CZ260" s="1"/>
      <c r="DA260" s="1"/>
      <c r="DB260" s="1"/>
      <c r="DC260" s="1"/>
      <c r="DD260" s="1"/>
      <c r="DE260" s="11" t="s">
        <v>9</v>
      </c>
      <c r="DF260" s="11" t="s">
        <v>9</v>
      </c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1" t="s">
        <v>9</v>
      </c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</row>
    <row r="261" spans="2:138" ht="19.5" x14ac:dyDescent="0.3">
      <c r="B261" s="2" t="str">
        <f>"2pl/4kp:E2L2S1:19"</f>
        <v>2pl/4kp:E2L2S1:19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0" t="s">
        <v>8</v>
      </c>
      <c r="AN261" s="1"/>
      <c r="AO261" s="1"/>
      <c r="AP261" s="1"/>
      <c r="AQ261" s="1"/>
      <c r="AR261" s="1"/>
      <c r="AS261" s="1"/>
      <c r="AT261" s="11" t="s">
        <v>9</v>
      </c>
      <c r="AU261" s="10" t="s">
        <v>8</v>
      </c>
      <c r="AV261" s="1"/>
      <c r="AW261" s="1"/>
      <c r="AX261" s="1"/>
      <c r="AY261" s="1"/>
      <c r="AZ261" s="1"/>
      <c r="BA261" s="1"/>
      <c r="BB261" s="1"/>
      <c r="BC261" s="10" t="s">
        <v>8</v>
      </c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1" t="s">
        <v>9</v>
      </c>
      <c r="BS261" s="11" t="s">
        <v>9</v>
      </c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1" t="s">
        <v>9</v>
      </c>
      <c r="CY261" s="1"/>
      <c r="CZ261" s="1"/>
      <c r="DA261" s="1"/>
      <c r="DB261" s="1"/>
      <c r="DC261" s="1"/>
      <c r="DD261" s="1"/>
      <c r="DE261" s="1"/>
      <c r="DF261" s="10" t="s">
        <v>8</v>
      </c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0" t="s">
        <v>8</v>
      </c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</row>
    <row r="262" spans="2:138" ht="19.5" x14ac:dyDescent="0.3">
      <c r="B262" s="2" t="str">
        <f>"2pl/5kp:E3L2S1:20"</f>
        <v>2pl/5kp:E3L2S1:20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1" t="s">
        <v>9</v>
      </c>
      <c r="AC262" s="11" t="s">
        <v>9</v>
      </c>
      <c r="AD262" s="1"/>
      <c r="AE262" s="1"/>
      <c r="AF262" s="1"/>
      <c r="AG262" s="1"/>
      <c r="AH262" s="1"/>
      <c r="AI262" s="1"/>
      <c r="AJ262" s="1"/>
      <c r="AK262" s="1"/>
      <c r="AL262" s="11" t="s">
        <v>9</v>
      </c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1" t="s">
        <v>9</v>
      </c>
      <c r="BA262" s="11" t="s">
        <v>9</v>
      </c>
      <c r="BB262" s="1"/>
      <c r="BC262" s="1"/>
      <c r="BD262" s="1"/>
      <c r="BE262" s="1"/>
      <c r="BF262" s="1"/>
      <c r="BG262" s="1"/>
      <c r="BH262" s="1"/>
      <c r="BI262" s="1"/>
      <c r="BJ262" s="11" t="s">
        <v>9</v>
      </c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1" t="s">
        <v>9</v>
      </c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</row>
    <row r="263" spans="2:138" ht="19.5" x14ac:dyDescent="0.3">
      <c r="B263" s="2" t="str">
        <f>"2pl/6kp:B3I1S1:5"</f>
        <v>2pl/6kp:B3I1S1:5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42" t="s">
        <v>37</v>
      </c>
      <c r="T263" s="5" t="s">
        <v>3</v>
      </c>
      <c r="U263" s="1"/>
      <c r="V263" s="43" t="s">
        <v>38</v>
      </c>
      <c r="W263" s="3" t="s">
        <v>1</v>
      </c>
      <c r="X263" s="3" t="s">
        <v>1</v>
      </c>
      <c r="Y263" s="1"/>
      <c r="Z263" s="1"/>
      <c r="AA263" s="42" t="s">
        <v>37</v>
      </c>
      <c r="AB263" s="5" t="s">
        <v>3</v>
      </c>
      <c r="AC263" s="1"/>
      <c r="AD263" s="43" t="s">
        <v>38</v>
      </c>
      <c r="AE263" s="1"/>
      <c r="AF263" s="1"/>
      <c r="AG263" s="1"/>
      <c r="AH263" s="1"/>
      <c r="AI263" s="1"/>
      <c r="AJ263" s="5" t="s">
        <v>3</v>
      </c>
      <c r="AK263" s="1"/>
      <c r="AL263" s="44" t="s">
        <v>39</v>
      </c>
      <c r="AM263" s="1"/>
      <c r="AN263" s="1"/>
      <c r="AO263" s="1"/>
      <c r="AP263" s="1"/>
      <c r="AQ263" s="42" t="s">
        <v>37</v>
      </c>
      <c r="AR263" s="5" t="s">
        <v>3</v>
      </c>
      <c r="AS263" s="43" t="s">
        <v>38</v>
      </c>
      <c r="AT263" s="1"/>
      <c r="AU263" s="1"/>
      <c r="AV263" s="1"/>
      <c r="AW263" s="1"/>
      <c r="AX263" s="1"/>
      <c r="AY263" s="42" t="s">
        <v>37</v>
      </c>
      <c r="AZ263" s="5" t="s">
        <v>3</v>
      </c>
      <c r="BA263" s="44" t="s">
        <v>39</v>
      </c>
      <c r="BB263" s="43" t="s">
        <v>38</v>
      </c>
      <c r="BC263" s="1"/>
      <c r="BD263" s="1"/>
      <c r="BE263" s="1"/>
      <c r="BF263" s="1"/>
      <c r="BG263" s="1"/>
      <c r="BH263" s="5" t="s">
        <v>3</v>
      </c>
      <c r="BI263" s="1"/>
      <c r="BJ263" s="43" t="s">
        <v>38</v>
      </c>
      <c r="BK263" s="1"/>
      <c r="BL263" s="1"/>
      <c r="BM263" s="1"/>
      <c r="BN263" s="1"/>
      <c r="BO263" s="42" t="s">
        <v>37</v>
      </c>
      <c r="BP263" s="5" t="s">
        <v>3</v>
      </c>
      <c r="BQ263" s="3" t="s">
        <v>1</v>
      </c>
      <c r="BR263" s="3" t="s">
        <v>1</v>
      </c>
      <c r="BS263" s="1"/>
      <c r="BT263" s="1"/>
      <c r="BU263" s="1"/>
      <c r="BV263" s="1"/>
      <c r="BW263" s="42" t="s">
        <v>37</v>
      </c>
      <c r="BX263" s="5" t="s">
        <v>3</v>
      </c>
      <c r="BY263" s="43" t="s">
        <v>38</v>
      </c>
      <c r="BZ263" s="1"/>
      <c r="CA263" s="1"/>
      <c r="CB263" s="1"/>
      <c r="CC263" s="1"/>
      <c r="CD263" s="1"/>
      <c r="CE263" s="43" t="s">
        <v>38</v>
      </c>
      <c r="CF263" s="5" t="s">
        <v>3</v>
      </c>
      <c r="CG263" s="3" t="s">
        <v>1</v>
      </c>
      <c r="CH263" s="3" t="s">
        <v>1</v>
      </c>
      <c r="CI263" s="1"/>
      <c r="CJ263" s="1"/>
      <c r="CK263" s="1"/>
      <c r="CL263" s="1"/>
      <c r="CM263" s="1"/>
      <c r="CN263" s="5" t="s">
        <v>3</v>
      </c>
      <c r="CO263" s="42" t="s">
        <v>37</v>
      </c>
      <c r="CP263" s="42" t="s">
        <v>37</v>
      </c>
      <c r="CQ263" s="1"/>
      <c r="CR263" s="1"/>
      <c r="CS263" s="1"/>
      <c r="CT263" s="1"/>
      <c r="CU263" s="1"/>
      <c r="CV263" s="5" t="s">
        <v>3</v>
      </c>
      <c r="CW263" s="44" t="s">
        <v>39</v>
      </c>
      <c r="CX263" s="44" t="s">
        <v>39</v>
      </c>
      <c r="CY263" s="44" t="s">
        <v>39</v>
      </c>
      <c r="CZ263" s="1"/>
      <c r="DA263" s="1"/>
      <c r="DB263" s="1"/>
      <c r="DC263" s="1"/>
      <c r="DD263" s="5" t="s">
        <v>3</v>
      </c>
      <c r="DE263" s="1"/>
      <c r="DF263" s="43" t="s">
        <v>38</v>
      </c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42" t="s">
        <v>37</v>
      </c>
      <c r="DT263" s="5" t="s">
        <v>3</v>
      </c>
      <c r="DU263" s="43" t="s">
        <v>38</v>
      </c>
      <c r="DV263" s="3" t="s">
        <v>1</v>
      </c>
      <c r="DW263" s="1"/>
      <c r="DX263" s="1"/>
      <c r="DY263" s="1"/>
      <c r="DZ263" s="1"/>
      <c r="EA263" s="1"/>
      <c r="EB263" s="5" t="s">
        <v>3</v>
      </c>
      <c r="EC263" s="42" t="s">
        <v>37</v>
      </c>
      <c r="ED263" s="43" t="s">
        <v>38</v>
      </c>
      <c r="EE263" s="1"/>
      <c r="EF263" s="1"/>
      <c r="EG263" s="1"/>
      <c r="EH263" s="1"/>
    </row>
    <row r="264" spans="2:138" ht="19.5" x14ac:dyDescent="0.3">
      <c r="B264" s="2" t="str">
        <f>"2pl/6kp:G3R1S1:5"</f>
        <v>2pl/6kp:G3R1S1:5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42" t="s">
        <v>37</v>
      </c>
      <c r="T264" s="5" t="s">
        <v>3</v>
      </c>
      <c r="U264" s="1"/>
      <c r="V264" s="43" t="s">
        <v>38</v>
      </c>
      <c r="W264" s="3" t="s">
        <v>1</v>
      </c>
      <c r="X264" s="3" t="s">
        <v>1</v>
      </c>
      <c r="Y264" s="1"/>
      <c r="Z264" s="1"/>
      <c r="AA264" s="42" t="s">
        <v>37</v>
      </c>
      <c r="AB264" s="5" t="s">
        <v>3</v>
      </c>
      <c r="AC264" s="1"/>
      <c r="AD264" s="43" t="s">
        <v>38</v>
      </c>
      <c r="AE264" s="1"/>
      <c r="AF264" s="1"/>
      <c r="AG264" s="1"/>
      <c r="AH264" s="1"/>
      <c r="AI264" s="1"/>
      <c r="AJ264" s="5" t="s">
        <v>3</v>
      </c>
      <c r="AK264" s="1"/>
      <c r="AL264" s="44" t="s">
        <v>39</v>
      </c>
      <c r="AM264" s="1"/>
      <c r="AN264" s="1"/>
      <c r="AO264" s="1"/>
      <c r="AP264" s="1"/>
      <c r="AQ264" s="42" t="s">
        <v>37</v>
      </c>
      <c r="AR264" s="5" t="s">
        <v>3</v>
      </c>
      <c r="AS264" s="43" t="s">
        <v>38</v>
      </c>
      <c r="AT264" s="1"/>
      <c r="AU264" s="1"/>
      <c r="AV264" s="1"/>
      <c r="AW264" s="1"/>
      <c r="AX264" s="1"/>
      <c r="AY264" s="42" t="s">
        <v>37</v>
      </c>
      <c r="AZ264" s="5" t="s">
        <v>3</v>
      </c>
      <c r="BA264" s="44" t="s">
        <v>39</v>
      </c>
      <c r="BB264" s="43" t="s">
        <v>38</v>
      </c>
      <c r="BC264" s="1"/>
      <c r="BD264" s="1"/>
      <c r="BE264" s="1"/>
      <c r="BF264" s="1"/>
      <c r="BG264" s="1"/>
      <c r="BH264" s="5" t="s">
        <v>3</v>
      </c>
      <c r="BI264" s="1"/>
      <c r="BJ264" s="43" t="s">
        <v>38</v>
      </c>
      <c r="BK264" s="1"/>
      <c r="BL264" s="1"/>
      <c r="BM264" s="1"/>
      <c r="BN264" s="1"/>
      <c r="BO264" s="42" t="s">
        <v>37</v>
      </c>
      <c r="BP264" s="5" t="s">
        <v>3</v>
      </c>
      <c r="BQ264" s="3" t="s">
        <v>1</v>
      </c>
      <c r="BR264" s="3" t="s">
        <v>1</v>
      </c>
      <c r="BS264" s="1"/>
      <c r="BT264" s="1"/>
      <c r="BU264" s="1"/>
      <c r="BV264" s="1"/>
      <c r="BW264" s="42" t="s">
        <v>37</v>
      </c>
      <c r="BX264" s="5" t="s">
        <v>3</v>
      </c>
      <c r="BY264" s="43" t="s">
        <v>38</v>
      </c>
      <c r="BZ264" s="1"/>
      <c r="CA264" s="1"/>
      <c r="CB264" s="1"/>
      <c r="CC264" s="1"/>
      <c r="CD264" s="1"/>
      <c r="CE264" s="43" t="s">
        <v>38</v>
      </c>
      <c r="CF264" s="5" t="s">
        <v>3</v>
      </c>
      <c r="CG264" s="3" t="s">
        <v>1</v>
      </c>
      <c r="CH264" s="3" t="s">
        <v>1</v>
      </c>
      <c r="CI264" s="1"/>
      <c r="CJ264" s="1"/>
      <c r="CK264" s="1"/>
      <c r="CL264" s="1"/>
      <c r="CM264" s="1"/>
      <c r="CN264" s="5" t="s">
        <v>3</v>
      </c>
      <c r="CO264" s="42" t="s">
        <v>37</v>
      </c>
      <c r="CP264" s="42" t="s">
        <v>37</v>
      </c>
      <c r="CQ264" s="1"/>
      <c r="CR264" s="1"/>
      <c r="CS264" s="1"/>
      <c r="CT264" s="1"/>
      <c r="CU264" s="1"/>
      <c r="CV264" s="5" t="s">
        <v>3</v>
      </c>
      <c r="CW264" s="44" t="s">
        <v>39</v>
      </c>
      <c r="CX264" s="44" t="s">
        <v>39</v>
      </c>
      <c r="CY264" s="44" t="s">
        <v>39</v>
      </c>
      <c r="CZ264" s="1"/>
      <c r="DA264" s="1"/>
      <c r="DB264" s="1"/>
      <c r="DC264" s="1"/>
      <c r="DD264" s="5" t="s">
        <v>3</v>
      </c>
      <c r="DE264" s="1"/>
      <c r="DF264" s="43" t="s">
        <v>38</v>
      </c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42" t="s">
        <v>37</v>
      </c>
      <c r="DT264" s="5" t="s">
        <v>3</v>
      </c>
      <c r="DU264" s="43" t="s">
        <v>38</v>
      </c>
      <c r="DV264" s="3" t="s">
        <v>1</v>
      </c>
      <c r="DW264" s="1"/>
      <c r="DX264" s="1"/>
      <c r="DY264" s="1"/>
      <c r="DZ264" s="1"/>
      <c r="EA264" s="1"/>
      <c r="EB264" s="5" t="s">
        <v>3</v>
      </c>
      <c r="EC264" s="42" t="s">
        <v>37</v>
      </c>
      <c r="ED264" s="43" t="s">
        <v>38</v>
      </c>
      <c r="EE264" s="1"/>
      <c r="EF264" s="1"/>
      <c r="EG264" s="1"/>
      <c r="EH264" s="1"/>
    </row>
    <row r="265" spans="2:138" ht="19.5" x14ac:dyDescent="0.3">
      <c r="B265" s="2" t="str">
        <f>"2pl/6kp:T3L1S1:22"</f>
        <v>2pl/6kp:T3L1S1:22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42" t="s">
        <v>37</v>
      </c>
      <c r="T265" s="5" t="s">
        <v>3</v>
      </c>
      <c r="U265" s="1"/>
      <c r="V265" s="43" t="s">
        <v>38</v>
      </c>
      <c r="W265" s="3" t="s">
        <v>1</v>
      </c>
      <c r="X265" s="3" t="s">
        <v>1</v>
      </c>
      <c r="Y265" s="1"/>
      <c r="Z265" s="1"/>
      <c r="AA265" s="42" t="s">
        <v>37</v>
      </c>
      <c r="AB265" s="5" t="s">
        <v>3</v>
      </c>
      <c r="AC265" s="1"/>
      <c r="AD265" s="43" t="s">
        <v>38</v>
      </c>
      <c r="AE265" s="1"/>
      <c r="AF265" s="1"/>
      <c r="AG265" s="1"/>
      <c r="AH265" s="1"/>
      <c r="AI265" s="1"/>
      <c r="AJ265" s="5" t="s">
        <v>3</v>
      </c>
      <c r="AK265" s="1"/>
      <c r="AL265" s="44" t="s">
        <v>39</v>
      </c>
      <c r="AM265" s="1"/>
      <c r="AN265" s="1"/>
      <c r="AO265" s="1"/>
      <c r="AP265" s="1"/>
      <c r="AQ265" s="42" t="s">
        <v>37</v>
      </c>
      <c r="AR265" s="5" t="s">
        <v>3</v>
      </c>
      <c r="AS265" s="43" t="s">
        <v>38</v>
      </c>
      <c r="AT265" s="1"/>
      <c r="AU265" s="1"/>
      <c r="AV265" s="1"/>
      <c r="AW265" s="1"/>
      <c r="AX265" s="1"/>
      <c r="AY265" s="42" t="s">
        <v>37</v>
      </c>
      <c r="AZ265" s="5" t="s">
        <v>3</v>
      </c>
      <c r="BA265" s="44" t="s">
        <v>39</v>
      </c>
      <c r="BB265" s="43" t="s">
        <v>38</v>
      </c>
      <c r="BC265" s="1"/>
      <c r="BD265" s="1"/>
      <c r="BE265" s="1"/>
      <c r="BF265" s="1"/>
      <c r="BG265" s="1"/>
      <c r="BH265" s="5" t="s">
        <v>3</v>
      </c>
      <c r="BI265" s="1"/>
      <c r="BJ265" s="43" t="s">
        <v>38</v>
      </c>
      <c r="BK265" s="1"/>
      <c r="BL265" s="1"/>
      <c r="BM265" s="1"/>
      <c r="BN265" s="1"/>
      <c r="BO265" s="42" t="s">
        <v>37</v>
      </c>
      <c r="BP265" s="5" t="s">
        <v>3</v>
      </c>
      <c r="BQ265" s="3" t="s">
        <v>1</v>
      </c>
      <c r="BR265" s="3" t="s">
        <v>1</v>
      </c>
      <c r="BS265" s="1"/>
      <c r="BT265" s="1"/>
      <c r="BU265" s="1"/>
      <c r="BV265" s="1"/>
      <c r="BW265" s="42" t="s">
        <v>37</v>
      </c>
      <c r="BX265" s="5" t="s">
        <v>3</v>
      </c>
      <c r="BY265" s="43" t="s">
        <v>38</v>
      </c>
      <c r="BZ265" s="1"/>
      <c r="CA265" s="1"/>
      <c r="CB265" s="1"/>
      <c r="CC265" s="1"/>
      <c r="CD265" s="1"/>
      <c r="CE265" s="43" t="s">
        <v>38</v>
      </c>
      <c r="CF265" s="5" t="s">
        <v>3</v>
      </c>
      <c r="CG265" s="3" t="s">
        <v>1</v>
      </c>
      <c r="CH265" s="3" t="s">
        <v>1</v>
      </c>
      <c r="CI265" s="1"/>
      <c r="CJ265" s="1"/>
      <c r="CK265" s="1"/>
      <c r="CL265" s="1"/>
      <c r="CM265" s="1"/>
      <c r="CN265" s="5" t="s">
        <v>3</v>
      </c>
      <c r="CO265" s="42" t="s">
        <v>37</v>
      </c>
      <c r="CP265" s="42" t="s">
        <v>37</v>
      </c>
      <c r="CQ265" s="1"/>
      <c r="CR265" s="1"/>
      <c r="CS265" s="1"/>
      <c r="CT265" s="1"/>
      <c r="CU265" s="1"/>
      <c r="CV265" s="5" t="s">
        <v>3</v>
      </c>
      <c r="CW265" s="44" t="s">
        <v>39</v>
      </c>
      <c r="CX265" s="44" t="s">
        <v>39</v>
      </c>
      <c r="CY265" s="44" t="s">
        <v>39</v>
      </c>
      <c r="CZ265" s="1"/>
      <c r="DA265" s="1"/>
      <c r="DB265" s="1"/>
      <c r="DC265" s="1"/>
      <c r="DD265" s="5" t="s">
        <v>3</v>
      </c>
      <c r="DE265" s="1"/>
      <c r="DF265" s="43" t="s">
        <v>38</v>
      </c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42" t="s">
        <v>37</v>
      </c>
      <c r="DT265" s="5" t="s">
        <v>3</v>
      </c>
      <c r="DU265" s="43" t="s">
        <v>38</v>
      </c>
      <c r="DV265" s="3" t="s">
        <v>1</v>
      </c>
      <c r="DW265" s="1"/>
      <c r="DX265" s="1"/>
      <c r="DY265" s="1"/>
      <c r="DZ265" s="1"/>
      <c r="EA265" s="1"/>
      <c r="EB265" s="5" t="s">
        <v>3</v>
      </c>
      <c r="EC265" s="42" t="s">
        <v>37</v>
      </c>
      <c r="ED265" s="43" t="s">
        <v>38</v>
      </c>
      <c r="EE265" s="1"/>
      <c r="EF265" s="1"/>
      <c r="EG265" s="1"/>
      <c r="EH265" s="1"/>
    </row>
    <row r="266" spans="2:138" ht="19.5" x14ac:dyDescent="0.3">
      <c r="B266" s="2" t="str">
        <f>"2pl/7kp:E3E1S4:3"</f>
        <v>2pl/7kp:E3E1S4:3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5" t="s">
        <v>3</v>
      </c>
      <c r="O266" s="12" t="s">
        <v>10</v>
      </c>
      <c r="P266" s="1"/>
      <c r="Q266" s="1"/>
      <c r="R266" s="1"/>
      <c r="S266" s="1"/>
      <c r="T266" s="1"/>
      <c r="U266" s="1"/>
      <c r="V266" s="5" t="s">
        <v>3</v>
      </c>
      <c r="W266" s="1"/>
      <c r="X266" s="1"/>
      <c r="Y266" s="1"/>
      <c r="Z266" s="1"/>
      <c r="AA266" s="1"/>
      <c r="AB266" s="1"/>
      <c r="AC266" s="1"/>
      <c r="AD266" s="5" t="s">
        <v>3</v>
      </c>
      <c r="AE266" s="12" t="s">
        <v>10</v>
      </c>
      <c r="AF266" s="1"/>
      <c r="AG266" s="1"/>
      <c r="AH266" s="1"/>
      <c r="AI266" s="1"/>
      <c r="AJ266" s="1"/>
      <c r="AK266" s="1"/>
      <c r="AL266" s="5" t="s">
        <v>3</v>
      </c>
      <c r="AM266" s="1"/>
      <c r="AN266" s="1"/>
      <c r="AO266" s="1"/>
      <c r="AP266" s="1"/>
      <c r="AQ266" s="1"/>
      <c r="AR266" s="1"/>
      <c r="AS266" s="1"/>
      <c r="AT266" s="5" t="s">
        <v>3</v>
      </c>
      <c r="AU266" s="12" t="s">
        <v>10</v>
      </c>
      <c r="AV266" s="1"/>
      <c r="AW266" s="1"/>
      <c r="AX266" s="1"/>
      <c r="AY266" s="1"/>
      <c r="AZ266" s="1"/>
      <c r="BA266" s="1"/>
      <c r="BB266" s="5" t="s">
        <v>3</v>
      </c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</row>
    <row r="267" spans="2:138" ht="19.5" x14ac:dyDescent="0.3">
      <c r="B267" s="2" t="str">
        <f>"2pl/7kp:E3V1S4:9"</f>
        <v>2pl/7kp:E3V1S4:9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5" t="s">
        <v>3</v>
      </c>
      <c r="O267" s="12" t="s">
        <v>10</v>
      </c>
      <c r="P267" s="1"/>
      <c r="Q267" s="1"/>
      <c r="R267" s="1"/>
      <c r="S267" s="1"/>
      <c r="T267" s="1"/>
      <c r="U267" s="1"/>
      <c r="V267" s="5" t="s">
        <v>3</v>
      </c>
      <c r="W267" s="1"/>
      <c r="X267" s="1"/>
      <c r="Y267" s="1"/>
      <c r="Z267" s="1"/>
      <c r="AA267" s="1"/>
      <c r="AB267" s="1"/>
      <c r="AC267" s="1"/>
      <c r="AD267" s="5" t="s">
        <v>3</v>
      </c>
      <c r="AE267" s="12" t="s">
        <v>10</v>
      </c>
      <c r="AF267" s="1"/>
      <c r="AG267" s="1"/>
      <c r="AH267" s="1"/>
      <c r="AI267" s="1"/>
      <c r="AJ267" s="1"/>
      <c r="AK267" s="1"/>
      <c r="AL267" s="5" t="s">
        <v>3</v>
      </c>
      <c r="AM267" s="1"/>
      <c r="AN267" s="1"/>
      <c r="AO267" s="1"/>
      <c r="AP267" s="1"/>
      <c r="AQ267" s="1"/>
      <c r="AR267" s="1"/>
      <c r="AS267" s="1"/>
      <c r="AT267" s="5" t="s">
        <v>3</v>
      </c>
      <c r="AU267" s="12" t="s">
        <v>10</v>
      </c>
      <c r="AV267" s="1"/>
      <c r="AW267" s="1"/>
      <c r="AX267" s="1"/>
      <c r="AY267" s="1"/>
      <c r="AZ267" s="1"/>
      <c r="BA267" s="1"/>
      <c r="BB267" s="5" t="s">
        <v>3</v>
      </c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</row>
    <row r="268" spans="2:138" ht="19.5" x14ac:dyDescent="0.3">
      <c r="B268" s="2" t="str">
        <f>"2pl/7kp:L3L1S4:9"</f>
        <v>2pl/7kp:L3L1S4:9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5" t="s">
        <v>3</v>
      </c>
      <c r="O268" s="12" t="s">
        <v>10</v>
      </c>
      <c r="P268" s="1"/>
      <c r="Q268" s="1"/>
      <c r="R268" s="1"/>
      <c r="S268" s="1"/>
      <c r="T268" s="1"/>
      <c r="U268" s="1"/>
      <c r="V268" s="5" t="s">
        <v>3</v>
      </c>
      <c r="W268" s="1"/>
      <c r="X268" s="1"/>
      <c r="Y268" s="1"/>
      <c r="Z268" s="1"/>
      <c r="AA268" s="1"/>
      <c r="AB268" s="1"/>
      <c r="AC268" s="1"/>
      <c r="AD268" s="5" t="s">
        <v>3</v>
      </c>
      <c r="AE268" s="12" t="s">
        <v>10</v>
      </c>
      <c r="AF268" s="1"/>
      <c r="AG268" s="1"/>
      <c r="AH268" s="1"/>
      <c r="AI268" s="1"/>
      <c r="AJ268" s="1"/>
      <c r="AK268" s="1"/>
      <c r="AL268" s="5" t="s">
        <v>3</v>
      </c>
      <c r="AM268" s="1"/>
      <c r="AN268" s="1"/>
      <c r="AO268" s="1"/>
      <c r="AP268" s="1"/>
      <c r="AQ268" s="1"/>
      <c r="AR268" s="1"/>
      <c r="AS268" s="1"/>
      <c r="AT268" s="5" t="s">
        <v>3</v>
      </c>
      <c r="AU268" s="12" t="s">
        <v>10</v>
      </c>
      <c r="AV268" s="1"/>
      <c r="AW268" s="1"/>
      <c r="AX268" s="1"/>
      <c r="AY268" s="1"/>
      <c r="AZ268" s="1"/>
      <c r="BA268" s="1"/>
      <c r="BB268" s="5" t="s">
        <v>3</v>
      </c>
      <c r="BC268" s="1"/>
      <c r="BD268" s="1"/>
      <c r="BE268" s="1"/>
      <c r="BF268" s="1"/>
      <c r="BG268" s="1"/>
      <c r="BH268" s="1"/>
      <c r="BI268" s="1"/>
      <c r="BJ268" s="5" t="s">
        <v>3</v>
      </c>
      <c r="BK268" s="1"/>
      <c r="BL268" s="1"/>
      <c r="BM268" s="1"/>
      <c r="BN268" s="1"/>
      <c r="BO268" s="1"/>
      <c r="BP268" s="1"/>
      <c r="BQ268" s="1"/>
      <c r="BR268" s="5" t="s">
        <v>3</v>
      </c>
      <c r="BS268" s="1"/>
      <c r="BT268" s="1"/>
      <c r="BU268" s="1"/>
      <c r="BV268" s="1"/>
      <c r="BW268" s="1"/>
      <c r="BX268" s="1"/>
      <c r="BY268" s="1"/>
      <c r="BZ268" s="5" t="s">
        <v>3</v>
      </c>
      <c r="CA268" s="1"/>
      <c r="CB268" s="1"/>
      <c r="CC268" s="1"/>
      <c r="CD268" s="1"/>
      <c r="CE268" s="1"/>
      <c r="CF268" s="1"/>
      <c r="CG268" s="1"/>
      <c r="CH268" s="5" t="s">
        <v>3</v>
      </c>
      <c r="CI268" s="1"/>
      <c r="CJ268" s="1"/>
      <c r="CK268" s="1"/>
      <c r="CL268" s="1"/>
      <c r="CM268" s="1"/>
      <c r="CN268" s="1"/>
      <c r="CO268" s="1"/>
      <c r="CP268" s="5" t="s">
        <v>3</v>
      </c>
      <c r="CQ268" s="1"/>
      <c r="CR268" s="33" t="s">
        <v>28</v>
      </c>
      <c r="CS268" s="1"/>
      <c r="CT268" s="1"/>
      <c r="CU268" s="1"/>
      <c r="CV268" s="1"/>
      <c r="CW268" s="1"/>
      <c r="CX268" s="5" t="s">
        <v>3</v>
      </c>
      <c r="CY268" s="1"/>
      <c r="CZ268" s="1"/>
      <c r="DA268" s="1"/>
      <c r="DB268" s="1"/>
      <c r="DC268" s="1"/>
      <c r="DD268" s="1"/>
      <c r="DE268" s="1"/>
      <c r="DF268" s="5" t="s">
        <v>3</v>
      </c>
      <c r="DG268" s="1"/>
      <c r="DH268" s="1"/>
      <c r="DI268" s="1"/>
      <c r="DJ268" s="1"/>
      <c r="DK268" s="1"/>
      <c r="DL268" s="1"/>
      <c r="DM268" s="1"/>
      <c r="DN268" s="5" t="s">
        <v>3</v>
      </c>
      <c r="DO268" s="33" t="s">
        <v>28</v>
      </c>
      <c r="DP268" s="1"/>
      <c r="DQ268" s="1"/>
      <c r="DR268" s="1"/>
      <c r="DS268" s="1"/>
      <c r="DT268" s="1"/>
      <c r="DU268" s="1"/>
      <c r="DV268" s="5" t="s">
        <v>3</v>
      </c>
      <c r="DW268" s="1"/>
      <c r="DX268" s="33" t="s">
        <v>28</v>
      </c>
      <c r="DY268" s="1"/>
      <c r="DZ268" s="1"/>
      <c r="EA268" s="1"/>
      <c r="EB268" s="1"/>
      <c r="EC268" s="1"/>
      <c r="ED268" s="5" t="s">
        <v>3</v>
      </c>
      <c r="EE268" s="1"/>
      <c r="EF268" s="1"/>
      <c r="EG268" s="1"/>
      <c r="EH268" s="1"/>
    </row>
    <row r="269" spans="2:138" ht="19.5" x14ac:dyDescent="0.3">
      <c r="B269" s="2" t="str">
        <f>"2pl/7kp:L3L2S4:9"</f>
        <v>2pl/7kp:L3L2S4:9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5" t="s">
        <v>3</v>
      </c>
      <c r="O269" s="12" t="s">
        <v>10</v>
      </c>
      <c r="P269" s="1"/>
      <c r="Q269" s="1"/>
      <c r="R269" s="1"/>
      <c r="S269" s="1"/>
      <c r="T269" s="1"/>
      <c r="U269" s="1"/>
      <c r="V269" s="5" t="s">
        <v>3</v>
      </c>
      <c r="W269" s="1"/>
      <c r="X269" s="1"/>
      <c r="Y269" s="1"/>
      <c r="Z269" s="1"/>
      <c r="AA269" s="1"/>
      <c r="AB269" s="1"/>
      <c r="AC269" s="1"/>
      <c r="AD269" s="5" t="s">
        <v>3</v>
      </c>
      <c r="AE269" s="12" t="s">
        <v>10</v>
      </c>
      <c r="AF269" s="1"/>
      <c r="AG269" s="1"/>
      <c r="AH269" s="1"/>
      <c r="AI269" s="1"/>
      <c r="AJ269" s="1"/>
      <c r="AK269" s="1"/>
      <c r="AL269" s="5" t="s">
        <v>3</v>
      </c>
      <c r="AM269" s="1"/>
      <c r="AN269" s="1"/>
      <c r="AO269" s="1"/>
      <c r="AP269" s="1"/>
      <c r="AQ269" s="1"/>
      <c r="AR269" s="1"/>
      <c r="AS269" s="1"/>
      <c r="AT269" s="5" t="s">
        <v>3</v>
      </c>
      <c r="AU269" s="12" t="s">
        <v>10</v>
      </c>
      <c r="AV269" s="1"/>
      <c r="AW269" s="1"/>
      <c r="AX269" s="1"/>
      <c r="AY269" s="1"/>
      <c r="AZ269" s="1"/>
      <c r="BA269" s="1"/>
      <c r="BB269" s="5" t="s">
        <v>3</v>
      </c>
      <c r="BC269" s="1"/>
      <c r="BD269" s="1"/>
      <c r="BE269" s="1"/>
      <c r="BF269" s="1"/>
      <c r="BG269" s="1"/>
      <c r="BH269" s="1"/>
      <c r="BI269" s="1"/>
      <c r="BJ269" s="5" t="s">
        <v>3</v>
      </c>
      <c r="BK269" s="1"/>
      <c r="BL269" s="1"/>
      <c r="BM269" s="1"/>
      <c r="BN269" s="1"/>
      <c r="BO269" s="1"/>
      <c r="BP269" s="1"/>
      <c r="BQ269" s="1"/>
      <c r="BR269" s="5" t="s">
        <v>3</v>
      </c>
      <c r="BS269" s="1"/>
      <c r="BT269" s="1"/>
      <c r="BU269" s="1"/>
      <c r="BV269" s="1"/>
      <c r="BW269" s="1"/>
      <c r="BX269" s="1"/>
      <c r="BY269" s="1"/>
      <c r="BZ269" s="5" t="s">
        <v>3</v>
      </c>
      <c r="CA269" s="1"/>
      <c r="CB269" s="1"/>
      <c r="CC269" s="1"/>
      <c r="CD269" s="1"/>
      <c r="CE269" s="1"/>
      <c r="CF269" s="1"/>
      <c r="CG269" s="1"/>
      <c r="CH269" s="5" t="s">
        <v>3</v>
      </c>
      <c r="CI269" s="1"/>
      <c r="CJ269" s="1"/>
      <c r="CK269" s="1"/>
      <c r="CL269" s="1"/>
      <c r="CM269" s="1"/>
      <c r="CN269" s="1"/>
      <c r="CO269" s="1"/>
      <c r="CP269" s="5" t="s">
        <v>3</v>
      </c>
      <c r="CQ269" s="1"/>
      <c r="CR269" s="33" t="s">
        <v>28</v>
      </c>
      <c r="CS269" s="1"/>
      <c r="CT269" s="1"/>
      <c r="CU269" s="1"/>
      <c r="CV269" s="1"/>
      <c r="CW269" s="1"/>
      <c r="CX269" s="5" t="s">
        <v>3</v>
      </c>
      <c r="CY269" s="1"/>
      <c r="CZ269" s="1"/>
      <c r="DA269" s="1"/>
      <c r="DB269" s="1"/>
      <c r="DC269" s="1"/>
      <c r="DD269" s="1"/>
      <c r="DE269" s="1"/>
      <c r="DF269" s="5" t="s">
        <v>3</v>
      </c>
      <c r="DG269" s="1"/>
      <c r="DH269" s="1"/>
      <c r="DI269" s="1"/>
      <c r="DJ269" s="1"/>
      <c r="DK269" s="1"/>
      <c r="DL269" s="1"/>
      <c r="DM269" s="1"/>
      <c r="DN269" s="5" t="s">
        <v>3</v>
      </c>
      <c r="DO269" s="33" t="s">
        <v>28</v>
      </c>
      <c r="DP269" s="1"/>
      <c r="DQ269" s="1"/>
      <c r="DR269" s="1"/>
      <c r="DS269" s="1"/>
      <c r="DT269" s="1"/>
      <c r="DU269" s="1"/>
      <c r="DV269" s="5" t="s">
        <v>3</v>
      </c>
      <c r="DW269" s="1"/>
      <c r="DX269" s="33" t="s">
        <v>28</v>
      </c>
      <c r="DY269" s="1"/>
      <c r="DZ269" s="1"/>
      <c r="EA269" s="1"/>
      <c r="EB269" s="1"/>
      <c r="EC269" s="1"/>
      <c r="ED269" s="5" t="s">
        <v>3</v>
      </c>
      <c r="EE269" s="1"/>
      <c r="EF269" s="1"/>
      <c r="EG269" s="1"/>
      <c r="EH269" s="1"/>
    </row>
    <row r="270" spans="2:138" ht="19.5" x14ac:dyDescent="0.3">
      <c r="B270" s="2" t="str">
        <f>"2pl/7kp:L3L3S4:7"</f>
        <v>2pl/7kp:L3L3S4:7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5" t="s">
        <v>3</v>
      </c>
      <c r="O270" s="12" t="s">
        <v>10</v>
      </c>
      <c r="P270" s="1"/>
      <c r="Q270" s="1"/>
      <c r="R270" s="1"/>
      <c r="S270" s="1"/>
      <c r="T270" s="1"/>
      <c r="U270" s="1"/>
      <c r="V270" s="5" t="s">
        <v>3</v>
      </c>
      <c r="W270" s="1"/>
      <c r="X270" s="1"/>
      <c r="Y270" s="1"/>
      <c r="Z270" s="1"/>
      <c r="AA270" s="1"/>
      <c r="AB270" s="1"/>
      <c r="AC270" s="1"/>
      <c r="AD270" s="5" t="s">
        <v>3</v>
      </c>
      <c r="AE270" s="12" t="s">
        <v>10</v>
      </c>
      <c r="AF270" s="1"/>
      <c r="AG270" s="1"/>
      <c r="AH270" s="1"/>
      <c r="AI270" s="1"/>
      <c r="AJ270" s="1"/>
      <c r="AK270" s="1"/>
      <c r="AL270" s="5" t="s">
        <v>3</v>
      </c>
      <c r="AM270" s="1"/>
      <c r="AN270" s="1"/>
      <c r="AO270" s="1"/>
      <c r="AP270" s="1"/>
      <c r="AQ270" s="1"/>
      <c r="AR270" s="1"/>
      <c r="AS270" s="1"/>
      <c r="AT270" s="5" t="s">
        <v>3</v>
      </c>
      <c r="AU270" s="12" t="s">
        <v>10</v>
      </c>
      <c r="AV270" s="1"/>
      <c r="AW270" s="1"/>
      <c r="AX270" s="1"/>
      <c r="AY270" s="1"/>
      <c r="AZ270" s="1"/>
      <c r="BA270" s="1"/>
      <c r="BB270" s="5" t="s">
        <v>3</v>
      </c>
      <c r="BC270" s="1"/>
      <c r="BD270" s="1"/>
      <c r="BE270" s="1"/>
      <c r="BF270" s="1"/>
      <c r="BG270" s="1"/>
      <c r="BH270" s="1"/>
      <c r="BI270" s="1"/>
      <c r="BJ270" s="5" t="s">
        <v>3</v>
      </c>
      <c r="BK270" s="1"/>
      <c r="BL270" s="1"/>
      <c r="BM270" s="1"/>
      <c r="BN270" s="1"/>
      <c r="BO270" s="1"/>
      <c r="BP270" s="1"/>
      <c r="BQ270" s="1"/>
      <c r="BR270" s="5" t="s">
        <v>3</v>
      </c>
      <c r="BS270" s="1"/>
      <c r="BT270" s="1"/>
      <c r="BU270" s="1"/>
      <c r="BV270" s="1"/>
      <c r="BW270" s="1"/>
      <c r="BX270" s="1"/>
      <c r="BY270" s="1"/>
      <c r="BZ270" s="5" t="s">
        <v>3</v>
      </c>
      <c r="CA270" s="1"/>
      <c r="CB270" s="1"/>
      <c r="CC270" s="1"/>
      <c r="CD270" s="1"/>
      <c r="CE270" s="1"/>
      <c r="CF270" s="1"/>
      <c r="CG270" s="1"/>
      <c r="CH270" s="5" t="s">
        <v>3</v>
      </c>
      <c r="CI270" s="1"/>
      <c r="CJ270" s="1"/>
      <c r="CK270" s="1"/>
      <c r="CL270" s="1"/>
      <c r="CM270" s="1"/>
      <c r="CN270" s="1"/>
      <c r="CO270" s="1"/>
      <c r="CP270" s="5" t="s">
        <v>3</v>
      </c>
      <c r="CQ270" s="1"/>
      <c r="CR270" s="33" t="s">
        <v>28</v>
      </c>
      <c r="CS270" s="1"/>
      <c r="CT270" s="1"/>
      <c r="CU270" s="1"/>
      <c r="CV270" s="1"/>
      <c r="CW270" s="1"/>
      <c r="CX270" s="5" t="s">
        <v>3</v>
      </c>
      <c r="CY270" s="1"/>
      <c r="CZ270" s="1"/>
      <c r="DA270" s="1"/>
      <c r="DB270" s="1"/>
      <c r="DC270" s="1"/>
      <c r="DD270" s="1"/>
      <c r="DE270" s="1"/>
      <c r="DF270" s="5" t="s">
        <v>3</v>
      </c>
      <c r="DG270" s="1"/>
      <c r="DH270" s="1"/>
      <c r="DI270" s="1"/>
      <c r="DJ270" s="1"/>
      <c r="DK270" s="1"/>
      <c r="DL270" s="1"/>
      <c r="DM270" s="1"/>
      <c r="DN270" s="5" t="s">
        <v>3</v>
      </c>
      <c r="DO270" s="33" t="s">
        <v>28</v>
      </c>
      <c r="DP270" s="1"/>
      <c r="DQ270" s="1"/>
      <c r="DR270" s="1"/>
      <c r="DS270" s="1"/>
      <c r="DT270" s="1"/>
      <c r="DU270" s="1"/>
      <c r="DV270" s="5" t="s">
        <v>3</v>
      </c>
      <c r="DW270" s="1"/>
      <c r="DX270" s="33" t="s">
        <v>28</v>
      </c>
      <c r="DY270" s="1"/>
      <c r="DZ270" s="1"/>
      <c r="EA270" s="1"/>
      <c r="EB270" s="1"/>
      <c r="EC270" s="1"/>
      <c r="ED270" s="5" t="s">
        <v>3</v>
      </c>
      <c r="EE270" s="1"/>
      <c r="EF270" s="1"/>
      <c r="EG270" s="1"/>
      <c r="EH270" s="1"/>
    </row>
    <row r="271" spans="2:138" ht="19.5" x14ac:dyDescent="0.3">
      <c r="B271" s="2" t="str">
        <f>"3pl/1kp:C4O1S4:10"</f>
        <v>3pl/1kp:C4O1S4:10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33" t="s">
        <v>28</v>
      </c>
      <c r="BU271" s="1"/>
      <c r="BV271" s="1"/>
      <c r="BW271" s="1"/>
      <c r="BX271" s="1"/>
      <c r="BY271" s="1"/>
      <c r="BZ271" s="1"/>
      <c r="CA271" s="33" t="s">
        <v>28</v>
      </c>
      <c r="CB271" s="1"/>
      <c r="CC271" s="1"/>
      <c r="CD271" s="1"/>
      <c r="CE271" s="1"/>
      <c r="CF271" s="12" t="s">
        <v>10</v>
      </c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33" t="s">
        <v>28</v>
      </c>
      <c r="CR271" s="1"/>
      <c r="CS271" s="1"/>
      <c r="CT271" s="1"/>
      <c r="CU271" s="1"/>
      <c r="CV271" s="12" t="s">
        <v>10</v>
      </c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</row>
    <row r="272" spans="2:138" ht="19.5" x14ac:dyDescent="0.3">
      <c r="B272" s="2" t="str">
        <f>"3pl/1kp:E4E1S4:8"</f>
        <v>3pl/1kp:E4E1S4:8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33" t="s">
        <v>28</v>
      </c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33" t="s">
        <v>28</v>
      </c>
      <c r="CK272" s="1"/>
      <c r="CL272" s="1"/>
      <c r="CM272" s="1"/>
      <c r="CN272" s="1"/>
      <c r="CO272" s="12" t="s">
        <v>10</v>
      </c>
      <c r="CP272" s="1"/>
      <c r="CQ272" s="1"/>
      <c r="CR272" s="1"/>
      <c r="CS272" s="1"/>
      <c r="CT272" s="1"/>
      <c r="CU272" s="1"/>
      <c r="CV272" s="1"/>
      <c r="CW272" s="12" t="s">
        <v>10</v>
      </c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33" t="s">
        <v>28</v>
      </c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</row>
    <row r="273" spans="2:138" ht="19.5" x14ac:dyDescent="0.3">
      <c r="B273" s="2" t="str">
        <f>"3pl/1kp:E4V1S4:10"</f>
        <v>3pl/1kp:E4V1S4:10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33" t="s">
        <v>28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33" t="s">
        <v>28</v>
      </c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2" t="s">
        <v>10</v>
      </c>
      <c r="CR273" s="1"/>
      <c r="CS273" s="1"/>
      <c r="CT273" s="1"/>
      <c r="CU273" s="1"/>
      <c r="CV273" s="1"/>
      <c r="CW273" s="1"/>
      <c r="CX273" s="1"/>
      <c r="CY273" s="1"/>
      <c r="CZ273" s="33" t="s">
        <v>28</v>
      </c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</row>
    <row r="274" spans="2:138" ht="19.5" x14ac:dyDescent="0.3">
      <c r="B274" s="2" t="str">
        <f>"3pl/2kp:E4X3S1:20"</f>
        <v>3pl/2kp:E4X3S1:20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9" t="s">
        <v>7</v>
      </c>
      <c r="T274" s="1"/>
      <c r="U274" s="1"/>
      <c r="V274" s="1"/>
      <c r="W274" s="1"/>
      <c r="X274" s="1"/>
      <c r="Y274" s="1"/>
      <c r="Z274" s="1"/>
      <c r="AA274" s="9" t="s">
        <v>7</v>
      </c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9" t="s">
        <v>7</v>
      </c>
      <c r="AR274" s="1"/>
      <c r="AS274" s="1"/>
      <c r="AT274" s="1"/>
      <c r="AU274" s="1"/>
      <c r="AV274" s="1"/>
      <c r="AW274" s="1"/>
      <c r="AX274" s="1"/>
      <c r="AY274" s="9" t="s">
        <v>7</v>
      </c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</row>
    <row r="275" spans="2:138" ht="19.5" x14ac:dyDescent="0.3">
      <c r="B275" s="2" t="str">
        <f>"3pl/2kp:E4X6S1:10"</f>
        <v>3pl/2kp:E4X6S1:10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9" t="s">
        <v>7</v>
      </c>
      <c r="T275" s="1"/>
      <c r="U275" s="1"/>
      <c r="V275" s="1"/>
      <c r="W275" s="1"/>
      <c r="X275" s="1"/>
      <c r="Y275" s="1"/>
      <c r="Z275" s="1"/>
      <c r="AA275" s="9" t="s">
        <v>7</v>
      </c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9" t="s">
        <v>7</v>
      </c>
      <c r="AR275" s="1"/>
      <c r="AS275" s="1"/>
      <c r="AT275" s="1"/>
      <c r="AU275" s="1"/>
      <c r="AV275" s="1"/>
      <c r="AW275" s="1"/>
      <c r="AX275" s="1"/>
      <c r="AY275" s="9" t="s">
        <v>7</v>
      </c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9" t="s">
        <v>7</v>
      </c>
      <c r="CA275" s="1"/>
      <c r="CB275" s="1"/>
      <c r="CC275" s="1"/>
      <c r="CD275" s="1"/>
      <c r="CE275" s="1"/>
      <c r="CF275" s="1"/>
      <c r="CG275" s="1"/>
      <c r="CH275" s="9" t="s">
        <v>7</v>
      </c>
      <c r="CI275" s="1"/>
      <c r="CJ275" s="1"/>
      <c r="CK275" s="1"/>
      <c r="CL275" s="1"/>
      <c r="CM275" s="1"/>
      <c r="CN275" s="1"/>
      <c r="CO275" s="1"/>
      <c r="CP275" s="9" t="s">
        <v>7</v>
      </c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</row>
    <row r="276" spans="2:138" ht="19.5" x14ac:dyDescent="0.3">
      <c r="B276" s="2" t="str">
        <f>"3pl/3kp:I4X4S1:10"</f>
        <v>3pl/3kp:I4X4S1:10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</row>
    <row r="277" spans="2:138" ht="19.5" x14ac:dyDescent="0.3">
      <c r="B277" s="2" t="str">
        <f>"3pl/3kp:I4X5S1:10"</f>
        <v>3pl/3kp:I4X5S1:10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</row>
    <row r="278" spans="2:138" ht="19.5" x14ac:dyDescent="0.3">
      <c r="B278" s="2" t="str">
        <f>"3pl/3kp:I4X6S1:10"</f>
        <v>3pl/3kp:I4X6S1:10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</row>
    <row r="279" spans="2:138" ht="19.5" x14ac:dyDescent="0.3">
      <c r="B279" s="2" t="str">
        <f>"3pl/4kp:E2L3S1:19"</f>
        <v>3pl/4kp:E2L3S1:19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0" t="s">
        <v>8</v>
      </c>
      <c r="AN279" s="1"/>
      <c r="AO279" s="1"/>
      <c r="AP279" s="1"/>
      <c r="AQ279" s="1"/>
      <c r="AR279" s="1"/>
      <c r="AS279" s="1"/>
      <c r="AT279" s="10" t="s">
        <v>8</v>
      </c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9" t="s">
        <v>7</v>
      </c>
      <c r="BK279" s="1"/>
      <c r="BL279" s="1"/>
      <c r="BM279" s="1"/>
      <c r="BN279" s="1"/>
      <c r="BO279" s="1"/>
      <c r="BP279" s="1"/>
      <c r="BQ279" s="1"/>
      <c r="BR279" s="9" t="s">
        <v>7</v>
      </c>
      <c r="BS279" s="1"/>
      <c r="BT279" s="1"/>
      <c r="BU279" s="1"/>
      <c r="BV279" s="1"/>
      <c r="BW279" s="1"/>
      <c r="BX279" s="1"/>
      <c r="BY279" s="1"/>
      <c r="BZ279" s="9" t="s">
        <v>7</v>
      </c>
      <c r="CA279" s="1"/>
      <c r="CB279" s="1"/>
      <c r="CC279" s="1"/>
      <c r="CD279" s="1"/>
      <c r="CE279" s="1"/>
      <c r="CF279" s="1"/>
      <c r="CG279" s="1"/>
      <c r="CH279" s="9" t="s">
        <v>7</v>
      </c>
      <c r="CI279" s="1"/>
      <c r="CJ279" s="1"/>
      <c r="CK279" s="1"/>
      <c r="CL279" s="1"/>
      <c r="CM279" s="1"/>
      <c r="CN279" s="1"/>
      <c r="CO279" s="1"/>
      <c r="CP279" s="11" t="s">
        <v>9</v>
      </c>
      <c r="CQ279" s="1"/>
      <c r="CR279" s="1"/>
      <c r="CS279" s="1"/>
      <c r="CT279" s="1"/>
      <c r="CU279" s="1"/>
      <c r="CV279" s="1"/>
      <c r="CW279" s="1"/>
      <c r="CX279" s="9" t="s">
        <v>7</v>
      </c>
      <c r="CY279" s="1"/>
      <c r="CZ279" s="1"/>
      <c r="DA279" s="1"/>
      <c r="DB279" s="1"/>
      <c r="DC279" s="1"/>
      <c r="DD279" s="1"/>
      <c r="DE279" s="11" t="s">
        <v>9</v>
      </c>
      <c r="DF279" s="11" t="s">
        <v>9</v>
      </c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1" t="s">
        <v>9</v>
      </c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</row>
    <row r="280" spans="2:138" ht="19.5" x14ac:dyDescent="0.3">
      <c r="B280" s="2" t="str">
        <f>"3pl/4kp:E2V1S1:16"</f>
        <v>3pl/4kp:E2V1S1:16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0" t="s">
        <v>8</v>
      </c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9" t="s">
        <v>7</v>
      </c>
      <c r="BL280" s="1"/>
      <c r="BM280" s="1"/>
      <c r="BN280" s="1"/>
      <c r="BO280" s="1"/>
      <c r="BP280" s="1"/>
      <c r="BQ280" s="1"/>
      <c r="BR280" s="1"/>
      <c r="BS280" s="9" t="s">
        <v>7</v>
      </c>
      <c r="BT280" s="1"/>
      <c r="BU280" s="1"/>
      <c r="BV280" s="1"/>
      <c r="BW280" s="1"/>
      <c r="BX280" s="1"/>
      <c r="BY280" s="1"/>
      <c r="BZ280" s="1"/>
      <c r="CA280" s="9" t="s">
        <v>7</v>
      </c>
      <c r="CB280" s="1"/>
      <c r="CC280" s="1"/>
      <c r="CD280" s="1"/>
      <c r="CE280" s="1"/>
      <c r="CF280" s="1"/>
      <c r="CG280" s="1"/>
      <c r="CH280" s="1"/>
      <c r="CI280" s="9" t="s">
        <v>7</v>
      </c>
      <c r="CJ280" s="1"/>
      <c r="CK280" s="1"/>
      <c r="CL280" s="1"/>
      <c r="CM280" s="1"/>
      <c r="CN280" s="1"/>
      <c r="CO280" s="5" t="s">
        <v>3</v>
      </c>
      <c r="CP280" s="5" t="s">
        <v>3</v>
      </c>
      <c r="CQ280" s="1"/>
      <c r="CR280" s="1"/>
      <c r="CS280" s="1"/>
      <c r="CT280" s="1"/>
      <c r="CU280" s="1"/>
      <c r="CV280" s="1"/>
      <c r="CW280" s="5" t="s">
        <v>3</v>
      </c>
      <c r="CX280" s="1"/>
      <c r="CY280" s="9" t="s">
        <v>7</v>
      </c>
      <c r="CZ280" s="1"/>
      <c r="DA280" s="1"/>
      <c r="DB280" s="1"/>
      <c r="DC280" s="1"/>
      <c r="DD280" s="1"/>
      <c r="DE280" s="5" t="s">
        <v>3</v>
      </c>
      <c r="DF280" s="1"/>
      <c r="DG280" s="1"/>
      <c r="DH280" s="11" t="s">
        <v>9</v>
      </c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</row>
    <row r="281" spans="2:138" ht="19.5" x14ac:dyDescent="0.3">
      <c r="B281" s="2" t="str">
        <f>"3pl/5kp:E3V1S1:20"</f>
        <v>3pl/5kp:E3V1S1:20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1" t="s">
        <v>9</v>
      </c>
      <c r="AC281" s="11" t="s">
        <v>9</v>
      </c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1" t="s">
        <v>9</v>
      </c>
      <c r="BA281" s="11" t="s">
        <v>9</v>
      </c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</row>
    <row r="282" spans="2:138" ht="19.5" x14ac:dyDescent="0.3">
      <c r="B282" s="2" t="str">
        <f>"3pl/5kp:M3L1S1:17"</f>
        <v>3pl/5kp:M3L1S1:17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1" t="s">
        <v>9</v>
      </c>
      <c r="AC282" s="11" t="s">
        <v>9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1" t="s">
        <v>9</v>
      </c>
      <c r="BA282" s="11" t="s">
        <v>9</v>
      </c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1" t="s">
        <v>9</v>
      </c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1" t="s">
        <v>9</v>
      </c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</row>
    <row r="283" spans="2:138" ht="19.5" x14ac:dyDescent="0.3">
      <c r="B283" s="2" t="str">
        <f>"3pl/6kp:A3E1S1:23"</f>
        <v>3pl/6kp:A3E1S1:23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42" t="s">
        <v>37</v>
      </c>
      <c r="T283" s="5" t="s">
        <v>3</v>
      </c>
      <c r="U283" s="1"/>
      <c r="V283" s="43" t="s">
        <v>38</v>
      </c>
      <c r="W283" s="1"/>
      <c r="X283" s="1"/>
      <c r="Y283" s="1"/>
      <c r="Z283" s="1"/>
      <c r="AA283" s="42" t="s">
        <v>37</v>
      </c>
      <c r="AB283" s="5" t="s">
        <v>3</v>
      </c>
      <c r="AC283" s="1"/>
      <c r="AD283" s="43" t="s">
        <v>38</v>
      </c>
      <c r="AE283" s="3" t="s">
        <v>1</v>
      </c>
      <c r="AF283" s="3" t="s">
        <v>1</v>
      </c>
      <c r="AG283" s="1"/>
      <c r="AH283" s="1"/>
      <c r="AI283" s="1"/>
      <c r="AJ283" s="5" t="s">
        <v>3</v>
      </c>
      <c r="AK283" s="3" t="s">
        <v>1</v>
      </c>
      <c r="AL283" s="3" t="s">
        <v>1</v>
      </c>
      <c r="AM283" s="44" t="s">
        <v>39</v>
      </c>
      <c r="AN283" s="1"/>
      <c r="AO283" s="1"/>
      <c r="AP283" s="1"/>
      <c r="AQ283" s="42" t="s">
        <v>37</v>
      </c>
      <c r="AR283" s="5" t="s">
        <v>3</v>
      </c>
      <c r="AS283" s="43" t="s">
        <v>38</v>
      </c>
      <c r="AT283" s="1"/>
      <c r="AU283" s="1"/>
      <c r="AV283" s="1"/>
      <c r="AW283" s="1"/>
      <c r="AX283" s="1"/>
      <c r="AY283" s="42" t="s">
        <v>37</v>
      </c>
      <c r="AZ283" s="5" t="s">
        <v>3</v>
      </c>
      <c r="BA283" s="1"/>
      <c r="BB283" s="43" t="s">
        <v>38</v>
      </c>
      <c r="BC283" s="1"/>
      <c r="BD283" s="1"/>
      <c r="BE283" s="1"/>
      <c r="BF283" s="1"/>
      <c r="BG283" s="1"/>
      <c r="BH283" s="5" t="s">
        <v>3</v>
      </c>
      <c r="BI283" s="43" t="s">
        <v>38</v>
      </c>
      <c r="BJ283" s="1"/>
      <c r="BK283" s="1"/>
      <c r="BL283" s="1"/>
      <c r="BM283" s="1"/>
      <c r="BN283" s="1"/>
      <c r="BO283" s="42" t="s">
        <v>37</v>
      </c>
      <c r="BP283" s="5" t="s">
        <v>3</v>
      </c>
      <c r="BQ283" s="44" t="s">
        <v>39</v>
      </c>
      <c r="BR283" s="1"/>
      <c r="BS283" s="1"/>
      <c r="BT283" s="1"/>
      <c r="BU283" s="1"/>
      <c r="BV283" s="1"/>
      <c r="BW283" s="42" t="s">
        <v>37</v>
      </c>
      <c r="BX283" s="5" t="s">
        <v>3</v>
      </c>
      <c r="BY283" s="1"/>
      <c r="BZ283" s="43" t="s">
        <v>38</v>
      </c>
      <c r="CA283" s="1"/>
      <c r="CB283" s="1"/>
      <c r="CC283" s="1"/>
      <c r="CD283" s="1"/>
      <c r="CE283" s="43" t="s">
        <v>38</v>
      </c>
      <c r="CF283" s="5" t="s">
        <v>3</v>
      </c>
      <c r="CG283" s="44" t="s">
        <v>39</v>
      </c>
      <c r="CH283" s="44" t="s">
        <v>39</v>
      </c>
      <c r="CI283" s="44" t="s">
        <v>39</v>
      </c>
      <c r="CJ283" s="1"/>
      <c r="CK283" s="1"/>
      <c r="CL283" s="1"/>
      <c r="CM283" s="43" t="s">
        <v>38</v>
      </c>
      <c r="CN283" s="5" t="s">
        <v>3</v>
      </c>
      <c r="CO283" s="42" t="s">
        <v>37</v>
      </c>
      <c r="CP283" s="42" t="s">
        <v>37</v>
      </c>
      <c r="CQ283" s="1"/>
      <c r="CR283" s="1"/>
      <c r="CS283" s="1"/>
      <c r="CT283" s="1"/>
      <c r="CU283" s="1"/>
      <c r="CV283" s="5" t="s">
        <v>3</v>
      </c>
      <c r="CW283" s="3" t="s">
        <v>1</v>
      </c>
      <c r="CX283" s="3" t="s">
        <v>1</v>
      </c>
      <c r="CY283" s="1"/>
      <c r="CZ283" s="1"/>
      <c r="DA283" s="1"/>
      <c r="DB283" s="1"/>
      <c r="DC283" s="1"/>
      <c r="DD283" s="5" t="s">
        <v>3</v>
      </c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42" t="s">
        <v>37</v>
      </c>
      <c r="DT283" s="5" t="s">
        <v>3</v>
      </c>
      <c r="DU283" s="3" t="s">
        <v>1</v>
      </c>
      <c r="DV283" s="43" t="s">
        <v>38</v>
      </c>
      <c r="DW283" s="1"/>
      <c r="DX283" s="1"/>
      <c r="DY283" s="1"/>
      <c r="DZ283" s="1"/>
      <c r="EA283" s="1"/>
      <c r="EB283" s="5" t="s">
        <v>3</v>
      </c>
      <c r="EC283" s="42" t="s">
        <v>37</v>
      </c>
      <c r="ED283" s="43" t="s">
        <v>38</v>
      </c>
      <c r="EE283" s="1"/>
      <c r="EF283" s="1"/>
      <c r="EG283" s="1"/>
      <c r="EH283" s="1"/>
    </row>
    <row r="284" spans="2:138" ht="19.5" x14ac:dyDescent="0.3">
      <c r="B284" s="2" t="str">
        <f>"3pl/6kp:A3Z1S1:5"</f>
        <v>3pl/6kp:A3Z1S1:5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42" t="s">
        <v>37</v>
      </c>
      <c r="T284" s="5" t="s">
        <v>3</v>
      </c>
      <c r="U284" s="1"/>
      <c r="V284" s="43" t="s">
        <v>38</v>
      </c>
      <c r="W284" s="1"/>
      <c r="X284" s="1"/>
      <c r="Y284" s="1"/>
      <c r="Z284" s="1"/>
      <c r="AA284" s="42" t="s">
        <v>37</v>
      </c>
      <c r="AB284" s="5" t="s">
        <v>3</v>
      </c>
      <c r="AC284" s="1"/>
      <c r="AD284" s="43" t="s">
        <v>38</v>
      </c>
      <c r="AE284" s="3" t="s">
        <v>1</v>
      </c>
      <c r="AF284" s="3" t="s">
        <v>1</v>
      </c>
      <c r="AG284" s="1"/>
      <c r="AH284" s="1"/>
      <c r="AI284" s="1"/>
      <c r="AJ284" s="5" t="s">
        <v>3</v>
      </c>
      <c r="AK284" s="3" t="s">
        <v>1</v>
      </c>
      <c r="AL284" s="3" t="s">
        <v>1</v>
      </c>
      <c r="AM284" s="44" t="s">
        <v>39</v>
      </c>
      <c r="AN284" s="1"/>
      <c r="AO284" s="1"/>
      <c r="AP284" s="1"/>
      <c r="AQ284" s="42" t="s">
        <v>37</v>
      </c>
      <c r="AR284" s="5" t="s">
        <v>3</v>
      </c>
      <c r="AS284" s="43" t="s">
        <v>38</v>
      </c>
      <c r="AT284" s="1"/>
      <c r="AU284" s="1"/>
      <c r="AV284" s="1"/>
      <c r="AW284" s="1"/>
      <c r="AX284" s="1"/>
      <c r="AY284" s="42" t="s">
        <v>37</v>
      </c>
      <c r="AZ284" s="5" t="s">
        <v>3</v>
      </c>
      <c r="BA284" s="1"/>
      <c r="BB284" s="43" t="s">
        <v>38</v>
      </c>
      <c r="BC284" s="1"/>
      <c r="BD284" s="1"/>
      <c r="BE284" s="1"/>
      <c r="BF284" s="1"/>
      <c r="BG284" s="1"/>
      <c r="BH284" s="5" t="s">
        <v>3</v>
      </c>
      <c r="BI284" s="43" t="s">
        <v>38</v>
      </c>
      <c r="BJ284" s="1"/>
      <c r="BK284" s="1"/>
      <c r="BL284" s="1"/>
      <c r="BM284" s="1"/>
      <c r="BN284" s="1"/>
      <c r="BO284" s="42" t="s">
        <v>37</v>
      </c>
      <c r="BP284" s="5" t="s">
        <v>3</v>
      </c>
      <c r="BQ284" s="44" t="s">
        <v>39</v>
      </c>
      <c r="BR284" s="1"/>
      <c r="BS284" s="1"/>
      <c r="BT284" s="1"/>
      <c r="BU284" s="1"/>
      <c r="BV284" s="1"/>
      <c r="BW284" s="42" t="s">
        <v>37</v>
      </c>
      <c r="BX284" s="5" t="s">
        <v>3</v>
      </c>
      <c r="BY284" s="1"/>
      <c r="BZ284" s="43" t="s">
        <v>38</v>
      </c>
      <c r="CA284" s="1"/>
      <c r="CB284" s="1"/>
      <c r="CC284" s="1"/>
      <c r="CD284" s="1"/>
      <c r="CE284" s="43" t="s">
        <v>38</v>
      </c>
      <c r="CF284" s="5" t="s">
        <v>3</v>
      </c>
      <c r="CG284" s="44" t="s">
        <v>39</v>
      </c>
      <c r="CH284" s="44" t="s">
        <v>39</v>
      </c>
      <c r="CI284" s="44" t="s">
        <v>39</v>
      </c>
      <c r="CJ284" s="1"/>
      <c r="CK284" s="1"/>
      <c r="CL284" s="1"/>
      <c r="CM284" s="43" t="s">
        <v>38</v>
      </c>
      <c r="CN284" s="5" t="s">
        <v>3</v>
      </c>
      <c r="CO284" s="42" t="s">
        <v>37</v>
      </c>
      <c r="CP284" s="42" t="s">
        <v>37</v>
      </c>
      <c r="CQ284" s="1"/>
      <c r="CR284" s="1"/>
      <c r="CS284" s="1"/>
      <c r="CT284" s="1"/>
      <c r="CU284" s="1"/>
      <c r="CV284" s="5" t="s">
        <v>3</v>
      </c>
      <c r="CW284" s="3" t="s">
        <v>1</v>
      </c>
      <c r="CX284" s="3" t="s">
        <v>1</v>
      </c>
      <c r="CY284" s="1"/>
      <c r="CZ284" s="1"/>
      <c r="DA284" s="1"/>
      <c r="DB284" s="1"/>
      <c r="DC284" s="1"/>
      <c r="DD284" s="5" t="s">
        <v>3</v>
      </c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42" t="s">
        <v>37</v>
      </c>
      <c r="DT284" s="5" t="s">
        <v>3</v>
      </c>
      <c r="DU284" s="3" t="s">
        <v>1</v>
      </c>
      <c r="DV284" s="43" t="s">
        <v>38</v>
      </c>
      <c r="DW284" s="1"/>
      <c r="DX284" s="1"/>
      <c r="DY284" s="1"/>
      <c r="DZ284" s="1"/>
      <c r="EA284" s="1"/>
      <c r="EB284" s="5" t="s">
        <v>3</v>
      </c>
      <c r="EC284" s="42" t="s">
        <v>37</v>
      </c>
      <c r="ED284" s="43" t="s">
        <v>38</v>
      </c>
      <c r="EE284" s="1"/>
      <c r="EF284" s="1"/>
      <c r="EG284" s="1"/>
      <c r="EH284" s="1"/>
    </row>
    <row r="285" spans="2:138" ht="19.5" x14ac:dyDescent="0.3">
      <c r="B285" s="2" t="str">
        <f>"3pl/7kp:E3A1S4:5"</f>
        <v>3pl/7kp:E3A1S4:5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5" t="s">
        <v>3</v>
      </c>
      <c r="O285" s="12" t="s">
        <v>10</v>
      </c>
      <c r="P285" s="1"/>
      <c r="Q285" s="1"/>
      <c r="R285" s="1"/>
      <c r="S285" s="1"/>
      <c r="T285" s="1"/>
      <c r="U285" s="1"/>
      <c r="V285" s="5" t="s">
        <v>3</v>
      </c>
      <c r="W285" s="1"/>
      <c r="X285" s="1"/>
      <c r="Y285" s="1"/>
      <c r="Z285" s="1"/>
      <c r="AA285" s="1"/>
      <c r="AB285" s="1"/>
      <c r="AC285" s="1"/>
      <c r="AD285" s="5" t="s">
        <v>3</v>
      </c>
      <c r="AE285" s="12" t="s">
        <v>10</v>
      </c>
      <c r="AF285" s="1"/>
      <c r="AG285" s="1"/>
      <c r="AH285" s="1"/>
      <c r="AI285" s="1"/>
      <c r="AJ285" s="1"/>
      <c r="AK285" s="1"/>
      <c r="AL285" s="5" t="s">
        <v>3</v>
      </c>
      <c r="AM285" s="1"/>
      <c r="AN285" s="1"/>
      <c r="AO285" s="1"/>
      <c r="AP285" s="1"/>
      <c r="AQ285" s="1"/>
      <c r="AR285" s="1"/>
      <c r="AS285" s="1"/>
      <c r="AT285" s="5" t="s">
        <v>3</v>
      </c>
      <c r="AU285" s="12" t="s">
        <v>10</v>
      </c>
      <c r="AV285" s="1"/>
      <c r="AW285" s="1"/>
      <c r="AX285" s="1"/>
      <c r="AY285" s="1"/>
      <c r="AZ285" s="1"/>
      <c r="BA285" s="1"/>
      <c r="BB285" s="5" t="s">
        <v>3</v>
      </c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</row>
    <row r="286" spans="2:138" ht="19.5" x14ac:dyDescent="0.3">
      <c r="B286" s="2" t="str">
        <f>"3pl/7kp:E3P1S4:9"</f>
        <v>3pl/7kp:E3P1S4:9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5" t="s">
        <v>3</v>
      </c>
      <c r="O286" s="12" t="s">
        <v>10</v>
      </c>
      <c r="P286" s="1"/>
      <c r="Q286" s="1"/>
      <c r="R286" s="1"/>
      <c r="S286" s="1"/>
      <c r="T286" s="1"/>
      <c r="U286" s="1"/>
      <c r="V286" s="5" t="s">
        <v>3</v>
      </c>
      <c r="W286" s="1"/>
      <c r="X286" s="1"/>
      <c r="Y286" s="1"/>
      <c r="Z286" s="1"/>
      <c r="AA286" s="1"/>
      <c r="AB286" s="1"/>
      <c r="AC286" s="1"/>
      <c r="AD286" s="5" t="s">
        <v>3</v>
      </c>
      <c r="AE286" s="12" t="s">
        <v>10</v>
      </c>
      <c r="AF286" s="1"/>
      <c r="AG286" s="1"/>
      <c r="AH286" s="1"/>
      <c r="AI286" s="1"/>
      <c r="AJ286" s="1"/>
      <c r="AK286" s="1"/>
      <c r="AL286" s="5" t="s">
        <v>3</v>
      </c>
      <c r="AM286" s="1"/>
      <c r="AN286" s="1"/>
      <c r="AO286" s="1"/>
      <c r="AP286" s="1"/>
      <c r="AQ286" s="1"/>
      <c r="AR286" s="1"/>
      <c r="AS286" s="1"/>
      <c r="AT286" s="5" t="s">
        <v>3</v>
      </c>
      <c r="AU286" s="12" t="s">
        <v>10</v>
      </c>
      <c r="AV286" s="1"/>
      <c r="AW286" s="1"/>
      <c r="AX286" s="1"/>
      <c r="AY286" s="1"/>
      <c r="AZ286" s="1"/>
      <c r="BA286" s="1"/>
      <c r="BB286" s="5" t="s">
        <v>3</v>
      </c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33" t="s">
        <v>28</v>
      </c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33" t="s">
        <v>28</v>
      </c>
      <c r="DP286" s="1"/>
      <c r="DQ286" s="1"/>
      <c r="DR286" s="1"/>
      <c r="DS286" s="1"/>
      <c r="DT286" s="1"/>
      <c r="DU286" s="1"/>
      <c r="DV286" s="1"/>
      <c r="DW286" s="1"/>
      <c r="DX286" s="33" t="s">
        <v>28</v>
      </c>
      <c r="DY286" s="1"/>
      <c r="DZ286" s="1"/>
      <c r="EA286" s="1"/>
      <c r="EB286" s="1"/>
      <c r="EC286" s="1"/>
      <c r="ED286" s="1"/>
      <c r="EE286" s="1"/>
      <c r="EF286" s="1"/>
      <c r="EG286" s="1"/>
      <c r="EH286" s="1"/>
    </row>
    <row r="287" spans="2:138" ht="19.5" x14ac:dyDescent="0.3">
      <c r="B287" s="2" t="str">
        <f>"3pl/7kp:I3A1S4:4"</f>
        <v>3pl/7kp:I3A1S4:4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5" t="s">
        <v>3</v>
      </c>
      <c r="O287" s="1"/>
      <c r="P287" s="1"/>
      <c r="Q287" s="1"/>
      <c r="R287" s="1"/>
      <c r="S287" s="1"/>
      <c r="T287" s="1"/>
      <c r="U287" s="1"/>
      <c r="V287" s="5" t="s">
        <v>3</v>
      </c>
      <c r="W287" s="12" t="s">
        <v>10</v>
      </c>
      <c r="X287" s="33" t="s">
        <v>28</v>
      </c>
      <c r="Y287" s="1"/>
      <c r="Z287" s="1"/>
      <c r="AA287" s="1"/>
      <c r="AB287" s="1"/>
      <c r="AC287" s="1"/>
      <c r="AD287" s="5" t="s">
        <v>3</v>
      </c>
      <c r="AE287" s="1"/>
      <c r="AF287" s="1"/>
      <c r="AG287" s="1"/>
      <c r="AH287" s="1"/>
      <c r="AI287" s="1"/>
      <c r="AJ287" s="1"/>
      <c r="AK287" s="1"/>
      <c r="AL287" s="5" t="s">
        <v>3</v>
      </c>
      <c r="AM287" s="12" t="s">
        <v>10</v>
      </c>
      <c r="AN287" s="1"/>
      <c r="AO287" s="1"/>
      <c r="AP287" s="1"/>
      <c r="AQ287" s="1"/>
      <c r="AR287" s="1"/>
      <c r="AS287" s="1"/>
      <c r="AT287" s="5" t="s">
        <v>3</v>
      </c>
      <c r="AU287" s="1"/>
      <c r="AV287" s="1"/>
      <c r="AW287" s="1"/>
      <c r="AX287" s="1"/>
      <c r="AY287" s="1"/>
      <c r="AZ287" s="1"/>
      <c r="BA287" s="1"/>
      <c r="BB287" s="5" t="s">
        <v>3</v>
      </c>
      <c r="BC287" s="12" t="s">
        <v>10</v>
      </c>
      <c r="BD287" s="1"/>
      <c r="BE287" s="1"/>
      <c r="BF287" s="1"/>
      <c r="BG287" s="1"/>
      <c r="BH287" s="1"/>
      <c r="BI287" s="1"/>
      <c r="BJ287" s="5" t="s">
        <v>3</v>
      </c>
      <c r="BK287" s="1"/>
      <c r="BL287" s="12" t="s">
        <v>10</v>
      </c>
      <c r="BM287" s="1"/>
      <c r="BN287" s="1"/>
      <c r="BO287" s="1"/>
      <c r="BP287" s="1"/>
      <c r="BQ287" s="1"/>
      <c r="BR287" s="1"/>
      <c r="BS287" s="1"/>
      <c r="BT287" s="12" t="s">
        <v>10</v>
      </c>
      <c r="BU287" s="1"/>
      <c r="BV287" s="1"/>
      <c r="BW287" s="1"/>
      <c r="BX287" s="1"/>
      <c r="BY287" s="1"/>
      <c r="BZ287" s="1"/>
      <c r="CA287" s="1"/>
      <c r="CB287" s="33" t="s">
        <v>28</v>
      </c>
      <c r="CC287" s="1"/>
      <c r="CD287" s="1"/>
      <c r="CE287" s="1"/>
      <c r="CF287" s="1"/>
      <c r="CG287" s="1"/>
      <c r="CH287" s="1"/>
      <c r="CI287" s="33" t="s">
        <v>28</v>
      </c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</row>
    <row r="288" spans="2:138" ht="19.5" x14ac:dyDescent="0.3">
      <c r="B288" s="2" t="str">
        <f>"3pl/7kp:I3D1S4:5"</f>
        <v>3pl/7kp:I3D1S4:5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5" t="s">
        <v>3</v>
      </c>
      <c r="O288" s="1"/>
      <c r="P288" s="1"/>
      <c r="Q288" s="1"/>
      <c r="R288" s="1"/>
      <c r="S288" s="1"/>
      <c r="T288" s="1"/>
      <c r="U288" s="1"/>
      <c r="V288" s="5" t="s">
        <v>3</v>
      </c>
      <c r="W288" s="12" t="s">
        <v>10</v>
      </c>
      <c r="X288" s="33" t="s">
        <v>28</v>
      </c>
      <c r="Y288" s="1"/>
      <c r="Z288" s="1"/>
      <c r="AA288" s="1"/>
      <c r="AB288" s="1"/>
      <c r="AC288" s="1"/>
      <c r="AD288" s="5" t="s">
        <v>3</v>
      </c>
      <c r="AE288" s="1"/>
      <c r="AF288" s="1"/>
      <c r="AG288" s="1"/>
      <c r="AH288" s="1"/>
      <c r="AI288" s="1"/>
      <c r="AJ288" s="1"/>
      <c r="AK288" s="1"/>
      <c r="AL288" s="5" t="s">
        <v>3</v>
      </c>
      <c r="AM288" s="12" t="s">
        <v>10</v>
      </c>
      <c r="AN288" s="1"/>
      <c r="AO288" s="1"/>
      <c r="AP288" s="1"/>
      <c r="AQ288" s="1"/>
      <c r="AR288" s="1"/>
      <c r="AS288" s="1"/>
      <c r="AT288" s="5" t="s">
        <v>3</v>
      </c>
      <c r="AU288" s="1"/>
      <c r="AV288" s="1"/>
      <c r="AW288" s="1"/>
      <c r="AX288" s="1"/>
      <c r="AY288" s="1"/>
      <c r="AZ288" s="1"/>
      <c r="BA288" s="1"/>
      <c r="BB288" s="5" t="s">
        <v>3</v>
      </c>
      <c r="BC288" s="12" t="s">
        <v>10</v>
      </c>
      <c r="BD288" s="1"/>
      <c r="BE288" s="1"/>
      <c r="BF288" s="1"/>
      <c r="BG288" s="1"/>
      <c r="BH288" s="1"/>
      <c r="BI288" s="1"/>
      <c r="BJ288" s="5" t="s">
        <v>3</v>
      </c>
      <c r="BK288" s="1"/>
      <c r="BL288" s="12" t="s">
        <v>10</v>
      </c>
      <c r="BM288" s="1"/>
      <c r="BN288" s="1"/>
      <c r="BO288" s="1"/>
      <c r="BP288" s="1"/>
      <c r="BQ288" s="1"/>
      <c r="BR288" s="1"/>
      <c r="BS288" s="1"/>
      <c r="BT288" s="12" t="s">
        <v>10</v>
      </c>
      <c r="BU288" s="1"/>
      <c r="BV288" s="1"/>
      <c r="BW288" s="1"/>
      <c r="BX288" s="1"/>
      <c r="BY288" s="1"/>
      <c r="BZ288" s="1"/>
      <c r="CA288" s="1"/>
      <c r="CB288" s="33" t="s">
        <v>28</v>
      </c>
      <c r="CC288" s="1"/>
      <c r="CD288" s="1"/>
      <c r="CE288" s="1"/>
      <c r="CF288" s="1"/>
      <c r="CG288" s="1"/>
      <c r="CH288" s="1"/>
      <c r="CI288" s="33" t="s">
        <v>28</v>
      </c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</row>
    <row r="289" spans="2:138" ht="19.5" x14ac:dyDescent="0.3">
      <c r="B289" s="2" t="str">
        <f>"4pl/1kp:T4L1S4:21"</f>
        <v>4pl/1kp:T4L1S4:21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5" t="s">
        <v>3</v>
      </c>
      <c r="EE289" s="1"/>
      <c r="EF289" s="1"/>
      <c r="EG289" s="1"/>
      <c r="EH289" s="1"/>
    </row>
    <row r="290" spans="2:138" ht="19.5" x14ac:dyDescent="0.3">
      <c r="B290" s="2" t="str">
        <f>"4pl/1kp:T4L2S4:8"</f>
        <v>4pl/1kp:T4L2S4:8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5" t="s">
        <v>3</v>
      </c>
      <c r="EE290" s="1"/>
      <c r="EF290" s="1"/>
      <c r="EG290" s="1"/>
      <c r="EH290" s="1"/>
    </row>
    <row r="291" spans="2:138" ht="19.5" x14ac:dyDescent="0.3">
      <c r="B291" s="2" t="str">
        <f>"4pl/2kp:B4I1S1:6"</f>
        <v>4pl/2kp:B4I1S1:6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9" t="s">
        <v>7</v>
      </c>
      <c r="T291" s="1"/>
      <c r="U291" s="1"/>
      <c r="V291" s="1"/>
      <c r="W291" s="1"/>
      <c r="X291" s="1"/>
      <c r="Y291" s="1"/>
      <c r="Z291" s="1"/>
      <c r="AA291" s="9" t="s">
        <v>7</v>
      </c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9" t="s">
        <v>7</v>
      </c>
      <c r="AR291" s="1"/>
      <c r="AS291" s="1"/>
      <c r="AT291" s="1"/>
      <c r="AU291" s="1"/>
      <c r="AV291" s="1"/>
      <c r="AW291" s="1"/>
      <c r="AX291" s="1"/>
      <c r="AY291" s="9" t="s">
        <v>7</v>
      </c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</row>
    <row r="292" spans="2:138" ht="19.5" x14ac:dyDescent="0.3">
      <c r="B292" s="2" t="str">
        <f>"4pl/2kp:G4M1S1:6"</f>
        <v>4pl/2kp:G4M1S1:6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9" t="s">
        <v>7</v>
      </c>
      <c r="T292" s="1"/>
      <c r="U292" s="1"/>
      <c r="V292" s="1"/>
      <c r="W292" s="1"/>
      <c r="X292" s="1"/>
      <c r="Y292" s="1"/>
      <c r="Z292" s="1"/>
      <c r="AA292" s="9" t="s">
        <v>7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9" t="s">
        <v>7</v>
      </c>
      <c r="AR292" s="1"/>
      <c r="AS292" s="1"/>
      <c r="AT292" s="1"/>
      <c r="AU292" s="1"/>
      <c r="AV292" s="1"/>
      <c r="AW292" s="1"/>
      <c r="AX292" s="1"/>
      <c r="AY292" s="9" t="s">
        <v>7</v>
      </c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9" t="s">
        <v>7</v>
      </c>
      <c r="BZ292" s="1"/>
      <c r="CA292" s="1"/>
      <c r="CB292" s="1"/>
      <c r="CC292" s="1"/>
      <c r="CD292" s="1"/>
      <c r="CE292" s="1"/>
      <c r="CF292" s="1"/>
      <c r="CG292" s="9" t="s">
        <v>7</v>
      </c>
      <c r="CH292" s="1"/>
      <c r="CI292" s="1"/>
      <c r="CJ292" s="1"/>
      <c r="CK292" s="1"/>
      <c r="CL292" s="1"/>
      <c r="CM292" s="1"/>
      <c r="CN292" s="1"/>
      <c r="CO292" s="9" t="s">
        <v>7</v>
      </c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</row>
    <row r="293" spans="2:138" ht="19.5" x14ac:dyDescent="0.3">
      <c r="B293" s="2" t="str">
        <f>"4pl/2kp:G4P1S1:6"</f>
        <v>4pl/2kp:G4P1S1:6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9" t="s">
        <v>7</v>
      </c>
      <c r="T293" s="1"/>
      <c r="U293" s="1"/>
      <c r="V293" s="1"/>
      <c r="W293" s="1"/>
      <c r="X293" s="1"/>
      <c r="Y293" s="1"/>
      <c r="Z293" s="1"/>
      <c r="AA293" s="9" t="s">
        <v>7</v>
      </c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9" t="s">
        <v>7</v>
      </c>
      <c r="AR293" s="1"/>
      <c r="AS293" s="1"/>
      <c r="AT293" s="1"/>
      <c r="AU293" s="1"/>
      <c r="AV293" s="1"/>
      <c r="AW293" s="1"/>
      <c r="AX293" s="1"/>
      <c r="AY293" s="9" t="s">
        <v>7</v>
      </c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9" t="s">
        <v>7</v>
      </c>
      <c r="BZ293" s="1"/>
      <c r="CA293" s="1"/>
      <c r="CB293" s="1"/>
      <c r="CC293" s="1"/>
      <c r="CD293" s="1"/>
      <c r="CE293" s="1"/>
      <c r="CF293" s="1"/>
      <c r="CG293" s="9" t="s">
        <v>7</v>
      </c>
      <c r="CH293" s="1"/>
      <c r="CI293" s="1"/>
      <c r="CJ293" s="1"/>
      <c r="CK293" s="1"/>
      <c r="CL293" s="1"/>
      <c r="CM293" s="1"/>
      <c r="CN293" s="1"/>
      <c r="CO293" s="9" t="s">
        <v>7</v>
      </c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</row>
    <row r="294" spans="2:138" ht="19.5" x14ac:dyDescent="0.3">
      <c r="B294" s="2" t="str">
        <f>"4pl/2kp:G4R1S1:15"</f>
        <v>4pl/2kp:G4R1S1:15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9" t="s">
        <v>7</v>
      </c>
      <c r="T294" s="1"/>
      <c r="U294" s="1"/>
      <c r="V294" s="1"/>
      <c r="W294" s="1"/>
      <c r="X294" s="1"/>
      <c r="Y294" s="1"/>
      <c r="Z294" s="1"/>
      <c r="AA294" s="9" t="s">
        <v>7</v>
      </c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9" t="s">
        <v>7</v>
      </c>
      <c r="AR294" s="1"/>
      <c r="AS294" s="1"/>
      <c r="AT294" s="1"/>
      <c r="AU294" s="1"/>
      <c r="AV294" s="1"/>
      <c r="AW294" s="1"/>
      <c r="AX294" s="1"/>
      <c r="AY294" s="9" t="s">
        <v>7</v>
      </c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9" t="s">
        <v>7</v>
      </c>
      <c r="BZ294" s="1"/>
      <c r="CA294" s="1"/>
      <c r="CB294" s="1"/>
      <c r="CC294" s="1"/>
      <c r="CD294" s="1"/>
      <c r="CE294" s="1"/>
      <c r="CF294" s="1"/>
      <c r="CG294" s="9" t="s">
        <v>7</v>
      </c>
      <c r="CH294" s="1"/>
      <c r="CI294" s="1"/>
      <c r="CJ294" s="1"/>
      <c r="CK294" s="1"/>
      <c r="CL294" s="1"/>
      <c r="CM294" s="1"/>
      <c r="CN294" s="1"/>
      <c r="CO294" s="9" t="s">
        <v>7</v>
      </c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</row>
    <row r="295" spans="2:138" ht="19.5" x14ac:dyDescent="0.3">
      <c r="B295" s="2" t="str">
        <f>"4pl/3kp:A4E1S1:20"</f>
        <v>4pl/3kp:A4E1S1:20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</row>
    <row r="296" spans="2:138" ht="19.5" x14ac:dyDescent="0.3">
      <c r="B296" s="2" t="str">
        <f>"4pl/3kp:A4Z1S1:5"</f>
        <v>4pl/3kp:A4Z1S1:5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</row>
    <row r="297" spans="2:138" ht="19.5" x14ac:dyDescent="0.3">
      <c r="B297" s="2" t="str">
        <f>"4pl/4kp:E2P1S1:9"</f>
        <v>4pl/4kp:E2P1S1:9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0" t="s">
        <v>8</v>
      </c>
      <c r="AN297" s="1"/>
      <c r="AO297" s="1"/>
      <c r="AP297" s="1"/>
      <c r="AQ297" s="1"/>
      <c r="AR297" s="1"/>
      <c r="AS297" s="1"/>
      <c r="AT297" s="11" t="s">
        <v>9</v>
      </c>
      <c r="AU297" s="10" t="s">
        <v>8</v>
      </c>
      <c r="AV297" s="1"/>
      <c r="AW297" s="1"/>
      <c r="AX297" s="1"/>
      <c r="AY297" s="1"/>
      <c r="AZ297" s="1"/>
      <c r="BA297" s="1"/>
      <c r="BB297" s="1"/>
      <c r="BC297" s="10" t="s">
        <v>8</v>
      </c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1" t="s">
        <v>9</v>
      </c>
      <c r="BS297" s="11" t="s">
        <v>9</v>
      </c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1" t="s">
        <v>9</v>
      </c>
      <c r="CY297" s="1"/>
      <c r="CZ297" s="1"/>
      <c r="DA297" s="1"/>
      <c r="DB297" s="1"/>
      <c r="DC297" s="1"/>
      <c r="DD297" s="1"/>
      <c r="DE297" s="1"/>
      <c r="DF297" s="10" t="s">
        <v>8</v>
      </c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0" t="s">
        <v>8</v>
      </c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</row>
    <row r="298" spans="2:138" ht="19.5" x14ac:dyDescent="0.3">
      <c r="B298" s="2" t="str">
        <f>"4pl/4kp:I2A1S1:8"</f>
        <v>4pl/4kp:I2A1S1:8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0" t="s">
        <v>8</v>
      </c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9" t="s">
        <v>7</v>
      </c>
      <c r="BL298" s="1"/>
      <c r="BM298" s="1"/>
      <c r="BN298" s="1"/>
      <c r="BO298" s="1"/>
      <c r="BP298" s="1"/>
      <c r="BQ298" s="1"/>
      <c r="BR298" s="1"/>
      <c r="BS298" s="9" t="s">
        <v>7</v>
      </c>
      <c r="BT298" s="1"/>
      <c r="BU298" s="1"/>
      <c r="BV298" s="1"/>
      <c r="BW298" s="1"/>
      <c r="BX298" s="1"/>
      <c r="BY298" s="1"/>
      <c r="BZ298" s="1"/>
      <c r="CA298" s="9" t="s">
        <v>7</v>
      </c>
      <c r="CB298" s="1"/>
      <c r="CC298" s="1"/>
      <c r="CD298" s="1"/>
      <c r="CE298" s="1"/>
      <c r="CF298" s="1"/>
      <c r="CG298" s="1"/>
      <c r="CH298" s="1"/>
      <c r="CI298" s="9" t="s">
        <v>7</v>
      </c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9" t="s">
        <v>7</v>
      </c>
      <c r="CZ298" s="1"/>
      <c r="DA298" s="1"/>
      <c r="DB298" s="1"/>
      <c r="DC298" s="1"/>
      <c r="DD298" s="1"/>
      <c r="DE298" s="1"/>
      <c r="DF298" s="1"/>
      <c r="DG298" s="1"/>
      <c r="DH298" s="11" t="s">
        <v>9</v>
      </c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</row>
    <row r="299" spans="2:138" ht="19.5" x14ac:dyDescent="0.3">
      <c r="B299" s="2" t="str">
        <f>"4pl/4kp:I2D1S1:8"</f>
        <v>4pl/4kp:I2D1S1:8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0" t="s">
        <v>8</v>
      </c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9" t="s">
        <v>7</v>
      </c>
      <c r="BL299" s="1"/>
      <c r="BM299" s="1"/>
      <c r="BN299" s="1"/>
      <c r="BO299" s="1"/>
      <c r="BP299" s="1"/>
      <c r="BQ299" s="1"/>
      <c r="BR299" s="1"/>
      <c r="BS299" s="9" t="s">
        <v>7</v>
      </c>
      <c r="BT299" s="1"/>
      <c r="BU299" s="1"/>
      <c r="BV299" s="1"/>
      <c r="BW299" s="1"/>
      <c r="BX299" s="1"/>
      <c r="BY299" s="1"/>
      <c r="BZ299" s="1"/>
      <c r="CA299" s="9" t="s">
        <v>7</v>
      </c>
      <c r="CB299" s="1"/>
      <c r="CC299" s="1"/>
      <c r="CD299" s="1"/>
      <c r="CE299" s="1"/>
      <c r="CF299" s="1"/>
      <c r="CG299" s="1"/>
      <c r="CH299" s="1"/>
      <c r="CI299" s="9" t="s">
        <v>7</v>
      </c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9" t="s">
        <v>7</v>
      </c>
      <c r="CZ299" s="1"/>
      <c r="DA299" s="1"/>
      <c r="DB299" s="1"/>
      <c r="DC299" s="1"/>
      <c r="DD299" s="1"/>
      <c r="DE299" s="1"/>
      <c r="DF299" s="1"/>
      <c r="DG299" s="1"/>
      <c r="DH299" s="11" t="s">
        <v>9</v>
      </c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</row>
    <row r="300" spans="2:138" ht="19.5" x14ac:dyDescent="0.3">
      <c r="B300" s="2" t="str">
        <f>"4pl/5kp:E3A1S1:20"</f>
        <v>4pl/5kp:E3A1S1:20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1" t="s">
        <v>9</v>
      </c>
      <c r="AC300" s="11" t="s">
        <v>9</v>
      </c>
      <c r="AD300" s="1"/>
      <c r="AE300" s="1"/>
      <c r="AF300" s="1"/>
      <c r="AG300" s="1"/>
      <c r="AH300" s="1"/>
      <c r="AI300" s="1"/>
      <c r="AJ300" s="1"/>
      <c r="AK300" s="11" t="s">
        <v>9</v>
      </c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1" t="s">
        <v>9</v>
      </c>
      <c r="BA300" s="11" t="s">
        <v>9</v>
      </c>
      <c r="BB300" s="1"/>
      <c r="BC300" s="1"/>
      <c r="BD300" s="1"/>
      <c r="BE300" s="1"/>
      <c r="BF300" s="1"/>
      <c r="BG300" s="1"/>
      <c r="BH300" s="1"/>
      <c r="BI300" s="11" t="s">
        <v>9</v>
      </c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1" t="s">
        <v>9</v>
      </c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</row>
    <row r="301" spans="2:138" ht="19.5" x14ac:dyDescent="0.3">
      <c r="B301" s="2" t="str">
        <f>"4pl/5kp:E3E1S1:20"</f>
        <v>4pl/5kp:E3E1S1:20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1" t="s">
        <v>9</v>
      </c>
      <c r="AC301" s="11" t="s">
        <v>9</v>
      </c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1" t="s">
        <v>9</v>
      </c>
      <c r="AT301" s="1"/>
      <c r="AU301" s="1"/>
      <c r="AV301" s="1"/>
      <c r="AW301" s="1"/>
      <c r="AX301" s="1"/>
      <c r="AY301" s="1"/>
      <c r="AZ301" s="11" t="s">
        <v>9</v>
      </c>
      <c r="BA301" s="11" t="s">
        <v>9</v>
      </c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1" t="s">
        <v>9</v>
      </c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1" t="s">
        <v>9</v>
      </c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</row>
    <row r="302" spans="2:138" ht="19.5" x14ac:dyDescent="0.3">
      <c r="B302" s="2" t="str">
        <f>"4pl/5kp:E3P1S1:20"</f>
        <v>4pl/5kp:E3P1S1:20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1" t="s">
        <v>9</v>
      </c>
      <c r="AC302" s="11" t="s">
        <v>9</v>
      </c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1" t="s">
        <v>9</v>
      </c>
      <c r="BA302" s="11" t="s">
        <v>9</v>
      </c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</row>
    <row r="303" spans="2:138" ht="19.5" x14ac:dyDescent="0.3">
      <c r="B303" s="2" t="str">
        <f>"4pl/6kp:C3O1S1:15"</f>
        <v>4pl/6kp:C3O1S1:15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</row>
    <row r="304" spans="2:138" ht="19.5" x14ac:dyDescent="0.3">
      <c r="B304" s="2" t="str">
        <f>"4pl/6kp:L3L1S1:8"</f>
        <v>4pl/6kp:L3L1S1:8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5" t="s">
        <v>3</v>
      </c>
      <c r="V304" s="1"/>
      <c r="W304" s="1"/>
      <c r="X304" s="1"/>
      <c r="Y304" s="1"/>
      <c r="Z304" s="1"/>
      <c r="AA304" s="1"/>
      <c r="AB304" s="1"/>
      <c r="AC304" s="5" t="s">
        <v>3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</row>
    <row r="305" spans="2:138" ht="19.5" x14ac:dyDescent="0.3">
      <c r="B305" s="2" t="str">
        <f>"4pl/6kp:L3L3S1:7"</f>
        <v>4pl/6kp:L3L3S1:7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</row>
    <row r="306" spans="2:138" ht="19.5" x14ac:dyDescent="0.3">
      <c r="B306" s="2" t="str">
        <f>"4pl/7kp:M3L1S4:8"</f>
        <v>4pl/7kp:M3L1S4:8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2" t="s">
        <v>10</v>
      </c>
      <c r="X306" s="33" t="s">
        <v>28</v>
      </c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2" t="s">
        <v>10</v>
      </c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2" t="s">
        <v>10</v>
      </c>
      <c r="BD306" s="1"/>
      <c r="BE306" s="1"/>
      <c r="BF306" s="1"/>
      <c r="BG306" s="1"/>
      <c r="BH306" s="1"/>
      <c r="BI306" s="1"/>
      <c r="BJ306" s="1"/>
      <c r="BK306" s="1"/>
      <c r="BL306" s="12" t="s">
        <v>10</v>
      </c>
      <c r="BM306" s="1"/>
      <c r="BN306" s="1"/>
      <c r="BO306" s="1"/>
      <c r="BP306" s="1"/>
      <c r="BQ306" s="1"/>
      <c r="BR306" s="1"/>
      <c r="BS306" s="1"/>
      <c r="BT306" s="12" t="s">
        <v>10</v>
      </c>
      <c r="BU306" s="1"/>
      <c r="BV306" s="1"/>
      <c r="BW306" s="1"/>
      <c r="BX306" s="1"/>
      <c r="BY306" s="1"/>
      <c r="BZ306" s="1"/>
      <c r="CA306" s="1"/>
      <c r="CB306" s="33" t="s">
        <v>28</v>
      </c>
      <c r="CC306" s="1"/>
      <c r="CD306" s="1"/>
      <c r="CE306" s="1"/>
      <c r="CF306" s="1"/>
      <c r="CG306" s="1"/>
      <c r="CH306" s="1"/>
      <c r="CI306" s="33" t="s">
        <v>28</v>
      </c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</row>
    <row r="307" spans="2:138" ht="19.5" x14ac:dyDescent="0.3">
      <c r="B307" s="2" t="str">
        <f>"4pl/7kp:T3L1S4:21"</f>
        <v>4pl/7kp:T3L1S4:21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2" t="s">
        <v>10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2" t="s">
        <v>10</v>
      </c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2" t="s">
        <v>10</v>
      </c>
      <c r="BD307" s="12" t="s">
        <v>10</v>
      </c>
      <c r="BE307" s="1"/>
      <c r="BF307" s="1"/>
      <c r="BG307" s="1"/>
      <c r="BH307" s="1"/>
      <c r="BI307" s="1"/>
      <c r="BJ307" s="1"/>
      <c r="BK307" s="33" t="s">
        <v>28</v>
      </c>
      <c r="BL307" s="1"/>
      <c r="BM307" s="1"/>
      <c r="BN307" s="1"/>
      <c r="BO307" s="1"/>
      <c r="BP307" s="1"/>
      <c r="BQ307" s="1"/>
      <c r="BR307" s="1"/>
      <c r="BS307" s="33" t="s">
        <v>28</v>
      </c>
      <c r="BT307" s="1"/>
      <c r="BU307" s="1"/>
      <c r="BV307" s="1"/>
      <c r="BW307" s="1"/>
      <c r="BX307" s="1"/>
      <c r="BY307" s="1"/>
      <c r="BZ307" s="1"/>
      <c r="CA307" s="1"/>
      <c r="CB307" s="12" t="s">
        <v>10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33" t="s">
        <v>28</v>
      </c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</row>
    <row r="308" spans="2:138" ht="19.5" x14ac:dyDescent="0.3">
      <c r="B308" s="2" t="str">
        <f>"5pl/1kp:B4J1S4:7"</f>
        <v>5pl/1kp:B4J1S4:7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 t="s">
        <v>3</v>
      </c>
      <c r="T308" s="1"/>
      <c r="U308" s="1"/>
      <c r="V308" s="1"/>
      <c r="W308" s="1"/>
      <c r="X308" s="1"/>
      <c r="Y308" s="1"/>
      <c r="Z308" s="1"/>
      <c r="AA308" s="5" t="s">
        <v>3</v>
      </c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5" t="s">
        <v>3</v>
      </c>
      <c r="AR308" s="1"/>
      <c r="AS308" s="1"/>
      <c r="AT308" s="1"/>
      <c r="AU308" s="1"/>
      <c r="AV308" s="1"/>
      <c r="AW308" s="1"/>
      <c r="AX308" s="1"/>
      <c r="AY308" s="5" t="s">
        <v>3</v>
      </c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5" t="s">
        <v>3</v>
      </c>
      <c r="BK308" s="1"/>
      <c r="BL308" s="1"/>
      <c r="BM308" s="1"/>
      <c r="BN308" s="1"/>
      <c r="BO308" s="5" t="s">
        <v>3</v>
      </c>
      <c r="BP308" s="1"/>
      <c r="BQ308" s="1"/>
      <c r="BR308" s="1"/>
      <c r="BS308" s="1"/>
      <c r="BT308" s="1"/>
      <c r="BU308" s="1"/>
      <c r="BV308" s="1"/>
      <c r="BW308" s="5" t="s">
        <v>3</v>
      </c>
      <c r="BX308" s="1"/>
      <c r="BY308" s="1"/>
      <c r="BZ308" s="1"/>
      <c r="CA308" s="1"/>
      <c r="CB308" s="1"/>
      <c r="CC308" s="1"/>
      <c r="CD308" s="1"/>
      <c r="CE308" s="5" t="s">
        <v>3</v>
      </c>
      <c r="CF308" s="1"/>
      <c r="CG308" s="1"/>
      <c r="CH308" s="1"/>
      <c r="CI308" s="1"/>
      <c r="CJ308" s="1"/>
      <c r="CK308" s="1"/>
      <c r="CL308" s="1"/>
      <c r="CM308" s="5" t="s">
        <v>3</v>
      </c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5" t="s">
        <v>3</v>
      </c>
      <c r="CY308" s="1"/>
      <c r="CZ308" s="1"/>
      <c r="DA308" s="1"/>
      <c r="DB308" s="1"/>
      <c r="DC308" s="5" t="s">
        <v>3</v>
      </c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5" t="s">
        <v>3</v>
      </c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5" t="s">
        <v>3</v>
      </c>
      <c r="EE308" s="1"/>
      <c r="EF308" s="1"/>
      <c r="EG308" s="1"/>
      <c r="EH308" s="1"/>
    </row>
    <row r="309" spans="2:138" ht="19.5" x14ac:dyDescent="0.3">
      <c r="B309" s="2" t="str">
        <f>"5pl/1kp:M4F1S4:8"</f>
        <v>5pl/1kp:M4F1S4:8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 t="s">
        <v>3</v>
      </c>
      <c r="T309" s="1"/>
      <c r="U309" s="1"/>
      <c r="V309" s="1"/>
      <c r="W309" s="1"/>
      <c r="X309" s="1"/>
      <c r="Y309" s="1"/>
      <c r="Z309" s="1"/>
      <c r="AA309" s="5" t="s">
        <v>3</v>
      </c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5" t="s">
        <v>3</v>
      </c>
      <c r="AR309" s="1"/>
      <c r="AS309" s="1"/>
      <c r="AT309" s="1"/>
      <c r="AU309" s="1"/>
      <c r="AV309" s="1"/>
      <c r="AW309" s="1"/>
      <c r="AX309" s="1"/>
      <c r="AY309" s="5" t="s">
        <v>3</v>
      </c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5" t="s">
        <v>3</v>
      </c>
      <c r="BK309" s="1"/>
      <c r="BL309" s="1"/>
      <c r="BM309" s="1"/>
      <c r="BN309" s="1"/>
      <c r="BO309" s="5" t="s">
        <v>3</v>
      </c>
      <c r="BP309" s="1"/>
      <c r="BQ309" s="1"/>
      <c r="BR309" s="1"/>
      <c r="BS309" s="1"/>
      <c r="BT309" s="1"/>
      <c r="BU309" s="1"/>
      <c r="BV309" s="1"/>
      <c r="BW309" s="5" t="s">
        <v>3</v>
      </c>
      <c r="BX309" s="1"/>
      <c r="BY309" s="1"/>
      <c r="BZ309" s="1"/>
      <c r="CA309" s="1"/>
      <c r="CB309" s="1"/>
      <c r="CC309" s="1"/>
      <c r="CD309" s="1"/>
      <c r="CE309" s="5" t="s">
        <v>3</v>
      </c>
      <c r="CF309" s="1"/>
      <c r="CG309" s="1"/>
      <c r="CH309" s="1"/>
      <c r="CI309" s="1"/>
      <c r="CJ309" s="1"/>
      <c r="CK309" s="1"/>
      <c r="CL309" s="1"/>
      <c r="CM309" s="5" t="s">
        <v>3</v>
      </c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5" t="s">
        <v>3</v>
      </c>
      <c r="CY309" s="1"/>
      <c r="CZ309" s="1"/>
      <c r="DA309" s="1"/>
      <c r="DB309" s="1"/>
      <c r="DC309" s="5" t="s">
        <v>3</v>
      </c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5" t="s">
        <v>3</v>
      </c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5" t="s">
        <v>3</v>
      </c>
      <c r="EE309" s="1"/>
      <c r="EF309" s="1"/>
      <c r="EG309" s="1"/>
      <c r="EH309" s="1"/>
    </row>
    <row r="310" spans="2:138" ht="19.5" x14ac:dyDescent="0.3">
      <c r="B310" s="2" t="str">
        <f>"5pl/1kp:M4L1S4:12"</f>
        <v>5pl/1kp:M4L1S4:12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 t="s">
        <v>3</v>
      </c>
      <c r="T310" s="1"/>
      <c r="U310" s="1"/>
      <c r="V310" s="1"/>
      <c r="W310" s="1"/>
      <c r="X310" s="1"/>
      <c r="Y310" s="1"/>
      <c r="Z310" s="1"/>
      <c r="AA310" s="5" t="s">
        <v>3</v>
      </c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5" t="s">
        <v>3</v>
      </c>
      <c r="AR310" s="1"/>
      <c r="AS310" s="1"/>
      <c r="AT310" s="1"/>
      <c r="AU310" s="1"/>
      <c r="AV310" s="1"/>
      <c r="AW310" s="1"/>
      <c r="AX310" s="1"/>
      <c r="AY310" s="5" t="s">
        <v>3</v>
      </c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5" t="s">
        <v>3</v>
      </c>
      <c r="BK310" s="1"/>
      <c r="BL310" s="1"/>
      <c r="BM310" s="1"/>
      <c r="BN310" s="1"/>
      <c r="BO310" s="5" t="s">
        <v>3</v>
      </c>
      <c r="BP310" s="1"/>
      <c r="BQ310" s="1"/>
      <c r="BR310" s="1"/>
      <c r="BS310" s="1"/>
      <c r="BT310" s="1"/>
      <c r="BU310" s="1"/>
      <c r="BV310" s="1"/>
      <c r="BW310" s="5" t="s">
        <v>3</v>
      </c>
      <c r="BX310" s="1"/>
      <c r="BY310" s="1"/>
      <c r="BZ310" s="1"/>
      <c r="CA310" s="1"/>
      <c r="CB310" s="1"/>
      <c r="CC310" s="1"/>
      <c r="CD310" s="1"/>
      <c r="CE310" s="5" t="s">
        <v>3</v>
      </c>
      <c r="CF310" s="1"/>
      <c r="CG310" s="1"/>
      <c r="CH310" s="1"/>
      <c r="CI310" s="1"/>
      <c r="CJ310" s="1"/>
      <c r="CK310" s="1"/>
      <c r="CL310" s="1"/>
      <c r="CM310" s="5" t="s">
        <v>3</v>
      </c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5" t="s">
        <v>3</v>
      </c>
      <c r="CY310" s="1"/>
      <c r="CZ310" s="1"/>
      <c r="DA310" s="1"/>
      <c r="DB310" s="1"/>
      <c r="DC310" s="5" t="s">
        <v>3</v>
      </c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5" t="s">
        <v>3</v>
      </c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5" t="s">
        <v>3</v>
      </c>
      <c r="EE310" s="1"/>
      <c r="EF310" s="1"/>
      <c r="EG310" s="1"/>
      <c r="EH310" s="1"/>
    </row>
    <row r="311" spans="2:138" ht="19.5" x14ac:dyDescent="0.3">
      <c r="B311" s="2" t="str">
        <f>"5pl/3kp:L4L1S1:10"</f>
        <v>5pl/3kp:L4L1S1:10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</row>
    <row r="312" spans="2:138" ht="19.5" x14ac:dyDescent="0.3">
      <c r="B312" s="2" t="str">
        <f>"5pl/3kp:L4L2S1:12"</f>
        <v>5pl/3kp:L4L2S1:12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</row>
    <row r="313" spans="2:138" ht="19.5" x14ac:dyDescent="0.3">
      <c r="B313" s="2" t="str">
        <f>"5pl/3kp:L4L3S1:10"</f>
        <v>5pl/3kp:L4L3S1:10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</row>
    <row r="314" spans="2:138" ht="19.5" x14ac:dyDescent="0.3">
      <c r="B314" s="2" t="str">
        <f>"5pl/4kp:C2O1S1:6"</f>
        <v>5pl/4kp:C2O1S1:6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1" t="s">
        <v>9</v>
      </c>
      <c r="BX314" s="11" t="s">
        <v>9</v>
      </c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5" t="s">
        <v>3</v>
      </c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1" t="s">
        <v>9</v>
      </c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</row>
    <row r="315" spans="2:138" ht="19.5" x14ac:dyDescent="0.3">
      <c r="B315" s="2" t="str">
        <f>"5pl/4kp:T2L1S1:15"</f>
        <v>5pl/4kp:T2L1S1:15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1" t="s">
        <v>9</v>
      </c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1" t="s">
        <v>9</v>
      </c>
      <c r="CH315" s="11" t="s">
        <v>9</v>
      </c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5" t="s">
        <v>3</v>
      </c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</row>
    <row r="316" spans="2:138" ht="19.5" x14ac:dyDescent="0.3">
      <c r="B316" s="2" t="str">
        <f>"5pl/4kp:T2L2S1:7"</f>
        <v>5pl/4kp:T2L2S1:7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1" t="s">
        <v>9</v>
      </c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1" t="s">
        <v>9</v>
      </c>
      <c r="CH316" s="11" t="s">
        <v>9</v>
      </c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</row>
    <row r="317" spans="2:138" ht="19.5" x14ac:dyDescent="0.3">
      <c r="B317" s="2" t="str">
        <f>"5pl/7kp:A3E1S4:6"</f>
        <v>5pl/7kp:A3E1S4:6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2" t="s">
        <v>10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2" t="s">
        <v>10</v>
      </c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2" t="s">
        <v>10</v>
      </c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</row>
    <row r="318" spans="2:138" ht="19.5" x14ac:dyDescent="0.3">
      <c r="B318" s="2" t="str">
        <f>"5pl/7kp:A3T1S4:5"</f>
        <v>5pl/7kp:A3T1S4:5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2" t="s">
        <v>10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2" t="s">
        <v>10</v>
      </c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2" t="s">
        <v>10</v>
      </c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</row>
    <row r="319" spans="2:138" ht="19.5" x14ac:dyDescent="0.3">
      <c r="B319" s="2" t="str">
        <f>"5pl/7kp:G3M1S4:5"</f>
        <v>5pl/7kp:G3M1S4:5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2" t="s">
        <v>10</v>
      </c>
      <c r="X319" s="33" t="s">
        <v>28</v>
      </c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2" t="s">
        <v>10</v>
      </c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2" t="s">
        <v>10</v>
      </c>
      <c r="BD319" s="1"/>
      <c r="BE319" s="1"/>
      <c r="BF319" s="1"/>
      <c r="BG319" s="1"/>
      <c r="BH319" s="1"/>
      <c r="BI319" s="1"/>
      <c r="BJ319" s="1"/>
      <c r="BK319" s="1"/>
      <c r="BL319" s="12" t="s">
        <v>10</v>
      </c>
      <c r="BM319" s="1"/>
      <c r="BN319" s="1"/>
      <c r="BO319" s="1"/>
      <c r="BP319" s="1"/>
      <c r="BQ319" s="1"/>
      <c r="BR319" s="1"/>
      <c r="BS319" s="1"/>
      <c r="BT319" s="12" t="s">
        <v>10</v>
      </c>
      <c r="BU319" s="1"/>
      <c r="BV319" s="1"/>
      <c r="BW319" s="1"/>
      <c r="BX319" s="1"/>
      <c r="BY319" s="1"/>
      <c r="BZ319" s="1"/>
      <c r="CA319" s="1"/>
      <c r="CB319" s="33" t="s">
        <v>28</v>
      </c>
      <c r="CC319" s="1"/>
      <c r="CD319" s="1"/>
      <c r="CE319" s="1"/>
      <c r="CF319" s="1"/>
      <c r="CG319" s="1"/>
      <c r="CH319" s="1"/>
      <c r="CI319" s="33" t="s">
        <v>28</v>
      </c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</row>
    <row r="320" spans="2:138" ht="19.5" x14ac:dyDescent="0.3">
      <c r="B320" s="2" t="str">
        <f>"5pl/7kp:M3F1S4:9"</f>
        <v>5pl/7kp:M3F1S4:9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2" t="s">
        <v>10</v>
      </c>
      <c r="X320" s="33" t="s">
        <v>28</v>
      </c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2" t="s">
        <v>10</v>
      </c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2" t="s">
        <v>10</v>
      </c>
      <c r="BD320" s="1"/>
      <c r="BE320" s="1"/>
      <c r="BF320" s="1"/>
      <c r="BG320" s="1"/>
      <c r="BH320" s="1"/>
      <c r="BI320" s="1"/>
      <c r="BJ320" s="1"/>
      <c r="BK320" s="1"/>
      <c r="BL320" s="12" t="s">
        <v>10</v>
      </c>
      <c r="BM320" s="1"/>
      <c r="BN320" s="1"/>
      <c r="BO320" s="1"/>
      <c r="BP320" s="1"/>
      <c r="BQ320" s="1"/>
      <c r="BR320" s="1"/>
      <c r="BS320" s="1"/>
      <c r="BT320" s="12" t="s">
        <v>10</v>
      </c>
      <c r="BU320" s="1"/>
      <c r="BV320" s="1"/>
      <c r="BW320" s="1"/>
      <c r="BX320" s="1"/>
      <c r="BY320" s="1"/>
      <c r="BZ320" s="1"/>
      <c r="CA320" s="1"/>
      <c r="CB320" s="33" t="s">
        <v>28</v>
      </c>
      <c r="CC320" s="1"/>
      <c r="CD320" s="1"/>
      <c r="CE320" s="1"/>
      <c r="CF320" s="1"/>
      <c r="CG320" s="1"/>
      <c r="CH320" s="1"/>
      <c r="CI320" s="33" t="s">
        <v>28</v>
      </c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</row>
    <row r="321" spans="2:138" ht="19.5" x14ac:dyDescent="0.3">
      <c r="B321" s="2" t="str">
        <f>"6pl/1kp:G4M1S4:4"</f>
        <v>6pl/1kp:G4M1S4:4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 t="s">
        <v>3</v>
      </c>
      <c r="T321" s="15" t="s">
        <v>13</v>
      </c>
      <c r="U321" s="1"/>
      <c r="V321" s="1"/>
      <c r="W321" s="1"/>
      <c r="X321" s="1"/>
      <c r="Y321" s="1"/>
      <c r="Z321" s="1"/>
      <c r="AA321" s="5" t="s">
        <v>3</v>
      </c>
      <c r="AB321" s="14" t="s">
        <v>12</v>
      </c>
      <c r="AC321" s="3" t="s">
        <v>1</v>
      </c>
      <c r="AD321" s="3" t="s">
        <v>1</v>
      </c>
      <c r="AE321" s="1"/>
      <c r="AF321" s="1"/>
      <c r="AG321" s="1"/>
      <c r="AH321" s="1"/>
      <c r="AI321" s="1"/>
      <c r="AJ321" s="1"/>
      <c r="AK321" s="15" t="s">
        <v>13</v>
      </c>
      <c r="AL321" s="13" t="s">
        <v>11</v>
      </c>
      <c r="AM321" s="1"/>
      <c r="AN321" s="1"/>
      <c r="AO321" s="1"/>
      <c r="AP321" s="1"/>
      <c r="AQ321" s="5" t="s">
        <v>3</v>
      </c>
      <c r="AR321" s="1"/>
      <c r="AS321" s="1"/>
      <c r="AT321" s="14" t="s">
        <v>12</v>
      </c>
      <c r="AU321" s="1"/>
      <c r="AV321" s="1"/>
      <c r="AW321" s="1"/>
      <c r="AX321" s="1"/>
      <c r="AY321" s="5" t="s">
        <v>3</v>
      </c>
      <c r="AZ321" s="15" t="s">
        <v>13</v>
      </c>
      <c r="BA321" s="13" t="s">
        <v>11</v>
      </c>
      <c r="BB321" s="1"/>
      <c r="BC321" s="1"/>
      <c r="BD321" s="1"/>
      <c r="BE321" s="1"/>
      <c r="BF321" s="1"/>
      <c r="BG321" s="1"/>
      <c r="BH321" s="14" t="s">
        <v>12</v>
      </c>
      <c r="BI321" s="3" t="s">
        <v>1</v>
      </c>
      <c r="BJ321" s="3" t="s">
        <v>1</v>
      </c>
      <c r="BK321" s="1"/>
      <c r="BL321" s="1"/>
      <c r="BM321" s="1"/>
      <c r="BN321" s="1"/>
      <c r="BO321" s="5" t="s">
        <v>3</v>
      </c>
      <c r="BP321" s="14" t="s">
        <v>12</v>
      </c>
      <c r="BQ321" s="1"/>
      <c r="BR321" s="15" t="s">
        <v>13</v>
      </c>
      <c r="BS321" s="1"/>
      <c r="BT321" s="1"/>
      <c r="BU321" s="1"/>
      <c r="BV321" s="1"/>
      <c r="BW321" s="5" t="s">
        <v>3</v>
      </c>
      <c r="BX321" s="13" t="s">
        <v>11</v>
      </c>
      <c r="BY321" s="3" t="s">
        <v>1</v>
      </c>
      <c r="BZ321" s="3" t="s">
        <v>1</v>
      </c>
      <c r="CA321" s="1"/>
      <c r="CB321" s="1"/>
      <c r="CC321" s="1"/>
      <c r="CD321" s="1"/>
      <c r="CE321" s="5" t="s">
        <v>3</v>
      </c>
      <c r="CF321" s="3" t="s">
        <v>1</v>
      </c>
      <c r="CG321" s="1"/>
      <c r="CH321" s="1"/>
      <c r="CI321" s="1"/>
      <c r="CJ321" s="1"/>
      <c r="CK321" s="1"/>
      <c r="CL321" s="1"/>
      <c r="CM321" s="5" t="s">
        <v>3</v>
      </c>
      <c r="CN321" s="15" t="s">
        <v>13</v>
      </c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5" t="s">
        <v>3</v>
      </c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5" t="s">
        <v>3</v>
      </c>
      <c r="DT321" s="13" t="s">
        <v>11</v>
      </c>
      <c r="DU321" s="13" t="s">
        <v>11</v>
      </c>
      <c r="DV321" s="13" t="s">
        <v>11</v>
      </c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</row>
    <row r="322" spans="2:138" ht="19.5" x14ac:dyDescent="0.3">
      <c r="B322" s="2" t="str">
        <f>"6pl/1kp:G4P1S4:5"</f>
        <v>6pl/1kp:G4P1S4:5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 t="s">
        <v>3</v>
      </c>
      <c r="T322" s="15" t="s">
        <v>13</v>
      </c>
      <c r="U322" s="1"/>
      <c r="V322" s="1"/>
      <c r="W322" s="1"/>
      <c r="X322" s="1"/>
      <c r="Y322" s="1"/>
      <c r="Z322" s="1"/>
      <c r="AA322" s="5" t="s">
        <v>3</v>
      </c>
      <c r="AB322" s="14" t="s">
        <v>12</v>
      </c>
      <c r="AC322" s="3" t="s">
        <v>1</v>
      </c>
      <c r="AD322" s="3" t="s">
        <v>1</v>
      </c>
      <c r="AE322" s="1"/>
      <c r="AF322" s="1"/>
      <c r="AG322" s="1"/>
      <c r="AH322" s="1"/>
      <c r="AI322" s="1"/>
      <c r="AJ322" s="1"/>
      <c r="AK322" s="15" t="s">
        <v>13</v>
      </c>
      <c r="AL322" s="13" t="s">
        <v>11</v>
      </c>
      <c r="AM322" s="1"/>
      <c r="AN322" s="1"/>
      <c r="AO322" s="1"/>
      <c r="AP322" s="1"/>
      <c r="AQ322" s="5" t="s">
        <v>3</v>
      </c>
      <c r="AR322" s="1"/>
      <c r="AS322" s="1"/>
      <c r="AT322" s="14" t="s">
        <v>12</v>
      </c>
      <c r="AU322" s="1"/>
      <c r="AV322" s="1"/>
      <c r="AW322" s="1"/>
      <c r="AX322" s="1"/>
      <c r="AY322" s="5" t="s">
        <v>3</v>
      </c>
      <c r="AZ322" s="15" t="s">
        <v>13</v>
      </c>
      <c r="BA322" s="13" t="s">
        <v>11</v>
      </c>
      <c r="BB322" s="1"/>
      <c r="BC322" s="1"/>
      <c r="BD322" s="1"/>
      <c r="BE322" s="1"/>
      <c r="BF322" s="1"/>
      <c r="BG322" s="1"/>
      <c r="BH322" s="14" t="s">
        <v>12</v>
      </c>
      <c r="BI322" s="3" t="s">
        <v>1</v>
      </c>
      <c r="BJ322" s="3" t="s">
        <v>1</v>
      </c>
      <c r="BK322" s="1"/>
      <c r="BL322" s="1"/>
      <c r="BM322" s="1"/>
      <c r="BN322" s="1"/>
      <c r="BO322" s="5" t="s">
        <v>3</v>
      </c>
      <c r="BP322" s="14" t="s">
        <v>12</v>
      </c>
      <c r="BQ322" s="1"/>
      <c r="BR322" s="15" t="s">
        <v>13</v>
      </c>
      <c r="BS322" s="1"/>
      <c r="BT322" s="1"/>
      <c r="BU322" s="1"/>
      <c r="BV322" s="1"/>
      <c r="BW322" s="5" t="s">
        <v>3</v>
      </c>
      <c r="BX322" s="13" t="s">
        <v>11</v>
      </c>
      <c r="BY322" s="3" t="s">
        <v>1</v>
      </c>
      <c r="BZ322" s="3" t="s">
        <v>1</v>
      </c>
      <c r="CA322" s="1"/>
      <c r="CB322" s="1"/>
      <c r="CC322" s="1"/>
      <c r="CD322" s="1"/>
      <c r="CE322" s="5" t="s">
        <v>3</v>
      </c>
      <c r="CF322" s="3" t="s">
        <v>1</v>
      </c>
      <c r="CG322" s="1"/>
      <c r="CH322" s="1"/>
      <c r="CI322" s="1"/>
      <c r="CJ322" s="1"/>
      <c r="CK322" s="1"/>
      <c r="CL322" s="1"/>
      <c r="CM322" s="5" t="s">
        <v>3</v>
      </c>
      <c r="CN322" s="15" t="s">
        <v>13</v>
      </c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5" t="s">
        <v>3</v>
      </c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5" t="s">
        <v>3</v>
      </c>
      <c r="DT322" s="13" t="s">
        <v>11</v>
      </c>
      <c r="DU322" s="13" t="s">
        <v>11</v>
      </c>
      <c r="DV322" s="13" t="s">
        <v>11</v>
      </c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</row>
    <row r="323" spans="2:138" ht="19.5" x14ac:dyDescent="0.3">
      <c r="B323" s="2" t="str">
        <f>"6pl/1kp:I4B1S4:11"</f>
        <v>6pl/1kp:I4B1S4:11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 t="s">
        <v>3</v>
      </c>
      <c r="T323" s="15" t="s">
        <v>13</v>
      </c>
      <c r="U323" s="1"/>
      <c r="V323" s="1"/>
      <c r="W323" s="1"/>
      <c r="X323" s="1"/>
      <c r="Y323" s="1"/>
      <c r="Z323" s="1"/>
      <c r="AA323" s="5" t="s">
        <v>3</v>
      </c>
      <c r="AB323" s="14" t="s">
        <v>12</v>
      </c>
      <c r="AC323" s="3" t="s">
        <v>1</v>
      </c>
      <c r="AD323" s="3" t="s">
        <v>1</v>
      </c>
      <c r="AE323" s="1"/>
      <c r="AF323" s="1"/>
      <c r="AG323" s="1"/>
      <c r="AH323" s="1"/>
      <c r="AI323" s="1"/>
      <c r="AJ323" s="1"/>
      <c r="AK323" s="15" t="s">
        <v>13</v>
      </c>
      <c r="AL323" s="13" t="s">
        <v>11</v>
      </c>
      <c r="AM323" s="1"/>
      <c r="AN323" s="1"/>
      <c r="AO323" s="1"/>
      <c r="AP323" s="1"/>
      <c r="AQ323" s="5" t="s">
        <v>3</v>
      </c>
      <c r="AR323" s="1"/>
      <c r="AS323" s="1"/>
      <c r="AT323" s="14" t="s">
        <v>12</v>
      </c>
      <c r="AU323" s="1"/>
      <c r="AV323" s="1"/>
      <c r="AW323" s="1"/>
      <c r="AX323" s="1"/>
      <c r="AY323" s="5" t="s">
        <v>3</v>
      </c>
      <c r="AZ323" s="15" t="s">
        <v>13</v>
      </c>
      <c r="BA323" s="13" t="s">
        <v>11</v>
      </c>
      <c r="BB323" s="1"/>
      <c r="BC323" s="1"/>
      <c r="BD323" s="1"/>
      <c r="BE323" s="1"/>
      <c r="BF323" s="1"/>
      <c r="BG323" s="1"/>
      <c r="BH323" s="14" t="s">
        <v>12</v>
      </c>
      <c r="BI323" s="3" t="s">
        <v>1</v>
      </c>
      <c r="BJ323" s="3" t="s">
        <v>1</v>
      </c>
      <c r="BK323" s="1"/>
      <c r="BL323" s="1"/>
      <c r="BM323" s="1"/>
      <c r="BN323" s="1"/>
      <c r="BO323" s="5" t="s">
        <v>3</v>
      </c>
      <c r="BP323" s="14" t="s">
        <v>12</v>
      </c>
      <c r="BQ323" s="1"/>
      <c r="BR323" s="15" t="s">
        <v>13</v>
      </c>
      <c r="BS323" s="1"/>
      <c r="BT323" s="1"/>
      <c r="BU323" s="1"/>
      <c r="BV323" s="1"/>
      <c r="BW323" s="5" t="s">
        <v>3</v>
      </c>
      <c r="BX323" s="13" t="s">
        <v>11</v>
      </c>
      <c r="BY323" s="3" t="s">
        <v>1</v>
      </c>
      <c r="BZ323" s="3" t="s">
        <v>1</v>
      </c>
      <c r="CA323" s="1"/>
      <c r="CB323" s="1"/>
      <c r="CC323" s="1"/>
      <c r="CD323" s="1"/>
      <c r="CE323" s="5" t="s">
        <v>3</v>
      </c>
      <c r="CF323" s="3" t="s">
        <v>1</v>
      </c>
      <c r="CG323" s="1"/>
      <c r="CH323" s="1"/>
      <c r="CI323" s="1"/>
      <c r="CJ323" s="1"/>
      <c r="CK323" s="1"/>
      <c r="CL323" s="1"/>
      <c r="CM323" s="5" t="s">
        <v>3</v>
      </c>
      <c r="CN323" s="15" t="s">
        <v>13</v>
      </c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5" t="s">
        <v>3</v>
      </c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5" t="s">
        <v>3</v>
      </c>
      <c r="DT323" s="13" t="s">
        <v>11</v>
      </c>
      <c r="DU323" s="13" t="s">
        <v>11</v>
      </c>
      <c r="DV323" s="13" t="s">
        <v>11</v>
      </c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</row>
    <row r="324" spans="2:138" ht="19.5" x14ac:dyDescent="0.3">
      <c r="B324" s="2" t="str">
        <f>"6pl/1kp:I4D1S4:7"</f>
        <v>6pl/1kp:I4D1S4:7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 t="s">
        <v>3</v>
      </c>
      <c r="T324" s="15" t="s">
        <v>13</v>
      </c>
      <c r="U324" s="1"/>
      <c r="V324" s="1"/>
      <c r="W324" s="1"/>
      <c r="X324" s="1"/>
      <c r="Y324" s="1"/>
      <c r="Z324" s="1"/>
      <c r="AA324" s="5" t="s">
        <v>3</v>
      </c>
      <c r="AB324" s="14" t="s">
        <v>12</v>
      </c>
      <c r="AC324" s="3" t="s">
        <v>1</v>
      </c>
      <c r="AD324" s="3" t="s">
        <v>1</v>
      </c>
      <c r="AE324" s="1"/>
      <c r="AF324" s="1"/>
      <c r="AG324" s="1"/>
      <c r="AH324" s="1"/>
      <c r="AI324" s="1"/>
      <c r="AJ324" s="1"/>
      <c r="AK324" s="15" t="s">
        <v>13</v>
      </c>
      <c r="AL324" s="13" t="s">
        <v>11</v>
      </c>
      <c r="AM324" s="1"/>
      <c r="AN324" s="1"/>
      <c r="AO324" s="1"/>
      <c r="AP324" s="1"/>
      <c r="AQ324" s="5" t="s">
        <v>3</v>
      </c>
      <c r="AR324" s="1"/>
      <c r="AS324" s="1"/>
      <c r="AT324" s="14" t="s">
        <v>12</v>
      </c>
      <c r="AU324" s="1"/>
      <c r="AV324" s="1"/>
      <c r="AW324" s="1"/>
      <c r="AX324" s="1"/>
      <c r="AY324" s="5" t="s">
        <v>3</v>
      </c>
      <c r="AZ324" s="15" t="s">
        <v>13</v>
      </c>
      <c r="BA324" s="13" t="s">
        <v>11</v>
      </c>
      <c r="BB324" s="1"/>
      <c r="BC324" s="1"/>
      <c r="BD324" s="1"/>
      <c r="BE324" s="1"/>
      <c r="BF324" s="1"/>
      <c r="BG324" s="1"/>
      <c r="BH324" s="14" t="s">
        <v>12</v>
      </c>
      <c r="BI324" s="3" t="s">
        <v>1</v>
      </c>
      <c r="BJ324" s="3" t="s">
        <v>1</v>
      </c>
      <c r="BK324" s="1"/>
      <c r="BL324" s="1"/>
      <c r="BM324" s="1"/>
      <c r="BN324" s="1"/>
      <c r="BO324" s="5" t="s">
        <v>3</v>
      </c>
      <c r="BP324" s="14" t="s">
        <v>12</v>
      </c>
      <c r="BQ324" s="1"/>
      <c r="BR324" s="15" t="s">
        <v>13</v>
      </c>
      <c r="BS324" s="1"/>
      <c r="BT324" s="1"/>
      <c r="BU324" s="1"/>
      <c r="BV324" s="1"/>
      <c r="BW324" s="5" t="s">
        <v>3</v>
      </c>
      <c r="BX324" s="13" t="s">
        <v>11</v>
      </c>
      <c r="BY324" s="3" t="s">
        <v>1</v>
      </c>
      <c r="BZ324" s="3" t="s">
        <v>1</v>
      </c>
      <c r="CA324" s="1"/>
      <c r="CB324" s="1"/>
      <c r="CC324" s="1"/>
      <c r="CD324" s="1"/>
      <c r="CE324" s="5" t="s">
        <v>3</v>
      </c>
      <c r="CF324" s="3" t="s">
        <v>1</v>
      </c>
      <c r="CG324" s="1"/>
      <c r="CH324" s="1"/>
      <c r="CI324" s="1"/>
      <c r="CJ324" s="1"/>
      <c r="CK324" s="1"/>
      <c r="CL324" s="1"/>
      <c r="CM324" s="5" t="s">
        <v>3</v>
      </c>
      <c r="CN324" s="15" t="s">
        <v>13</v>
      </c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5" t="s">
        <v>3</v>
      </c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5" t="s">
        <v>3</v>
      </c>
      <c r="DT324" s="13" t="s">
        <v>11</v>
      </c>
      <c r="DU324" s="13" t="s">
        <v>11</v>
      </c>
      <c r="DV324" s="13" t="s">
        <v>11</v>
      </c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</row>
    <row r="325" spans="2:138" ht="19.5" x14ac:dyDescent="0.3">
      <c r="B325" s="2" t="str">
        <f>"6pl/1kp:I4G1S4:5"</f>
        <v>6pl/1kp:I4G1S4:5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 t="s">
        <v>3</v>
      </c>
      <c r="T325" s="15" t="s">
        <v>13</v>
      </c>
      <c r="U325" s="1"/>
      <c r="V325" s="1"/>
      <c r="W325" s="1"/>
      <c r="X325" s="1"/>
      <c r="Y325" s="1"/>
      <c r="Z325" s="1"/>
      <c r="AA325" s="5" t="s">
        <v>3</v>
      </c>
      <c r="AB325" s="14" t="s">
        <v>12</v>
      </c>
      <c r="AC325" s="3" t="s">
        <v>1</v>
      </c>
      <c r="AD325" s="3" t="s">
        <v>1</v>
      </c>
      <c r="AE325" s="1"/>
      <c r="AF325" s="1"/>
      <c r="AG325" s="1"/>
      <c r="AH325" s="1"/>
      <c r="AI325" s="1"/>
      <c r="AJ325" s="1"/>
      <c r="AK325" s="15" t="s">
        <v>13</v>
      </c>
      <c r="AL325" s="13" t="s">
        <v>11</v>
      </c>
      <c r="AM325" s="1"/>
      <c r="AN325" s="1"/>
      <c r="AO325" s="1"/>
      <c r="AP325" s="1"/>
      <c r="AQ325" s="5" t="s">
        <v>3</v>
      </c>
      <c r="AR325" s="1"/>
      <c r="AS325" s="1"/>
      <c r="AT325" s="14" t="s">
        <v>12</v>
      </c>
      <c r="AU325" s="1"/>
      <c r="AV325" s="1"/>
      <c r="AW325" s="1"/>
      <c r="AX325" s="1"/>
      <c r="AY325" s="5" t="s">
        <v>3</v>
      </c>
      <c r="AZ325" s="15" t="s">
        <v>13</v>
      </c>
      <c r="BA325" s="13" t="s">
        <v>11</v>
      </c>
      <c r="BB325" s="1"/>
      <c r="BC325" s="1"/>
      <c r="BD325" s="1"/>
      <c r="BE325" s="1"/>
      <c r="BF325" s="1"/>
      <c r="BG325" s="1"/>
      <c r="BH325" s="14" t="s">
        <v>12</v>
      </c>
      <c r="BI325" s="3" t="s">
        <v>1</v>
      </c>
      <c r="BJ325" s="3" t="s">
        <v>1</v>
      </c>
      <c r="BK325" s="1"/>
      <c r="BL325" s="1"/>
      <c r="BM325" s="1"/>
      <c r="BN325" s="1"/>
      <c r="BO325" s="5" t="s">
        <v>3</v>
      </c>
      <c r="BP325" s="14" t="s">
        <v>12</v>
      </c>
      <c r="BQ325" s="1"/>
      <c r="BR325" s="15" t="s">
        <v>13</v>
      </c>
      <c r="BS325" s="1"/>
      <c r="BT325" s="1"/>
      <c r="BU325" s="1"/>
      <c r="BV325" s="1"/>
      <c r="BW325" s="5" t="s">
        <v>3</v>
      </c>
      <c r="BX325" s="13" t="s">
        <v>11</v>
      </c>
      <c r="BY325" s="3" t="s">
        <v>1</v>
      </c>
      <c r="BZ325" s="3" t="s">
        <v>1</v>
      </c>
      <c r="CA325" s="1"/>
      <c r="CB325" s="1"/>
      <c r="CC325" s="1"/>
      <c r="CD325" s="1"/>
      <c r="CE325" s="5" t="s">
        <v>3</v>
      </c>
      <c r="CF325" s="3" t="s">
        <v>1</v>
      </c>
      <c r="CG325" s="1"/>
      <c r="CH325" s="1"/>
      <c r="CI325" s="1"/>
      <c r="CJ325" s="1"/>
      <c r="CK325" s="1"/>
      <c r="CL325" s="1"/>
      <c r="CM325" s="5" t="s">
        <v>3</v>
      </c>
      <c r="CN325" s="15" t="s">
        <v>13</v>
      </c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5" t="s">
        <v>3</v>
      </c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5" t="s">
        <v>3</v>
      </c>
      <c r="DT325" s="13" t="s">
        <v>11</v>
      </c>
      <c r="DU325" s="13" t="s">
        <v>11</v>
      </c>
      <c r="DV325" s="13" t="s">
        <v>11</v>
      </c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</row>
    <row r="326" spans="2:138" ht="19.5" x14ac:dyDescent="0.3">
      <c r="B326" s="2" t="str">
        <f>"6pl/4kp:B2J1S1:2"</f>
        <v>6pl/4kp:B2J1S1:2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0" t="s">
        <v>8</v>
      </c>
      <c r="AR326" s="1"/>
      <c r="AS326" s="11" t="s">
        <v>9</v>
      </c>
      <c r="AT326" s="1"/>
      <c r="AU326" s="1"/>
      <c r="AV326" s="1"/>
      <c r="AW326" s="1"/>
      <c r="AX326" s="1"/>
      <c r="AY326" s="1"/>
      <c r="AZ326" s="1"/>
      <c r="BA326" s="1"/>
      <c r="BB326" s="10" t="s">
        <v>8</v>
      </c>
      <c r="BC326" s="1"/>
      <c r="BD326" s="1"/>
      <c r="BE326" s="1"/>
      <c r="BF326" s="1"/>
      <c r="BG326" s="1"/>
      <c r="BH326" s="1"/>
      <c r="BI326" s="1"/>
      <c r="BJ326" s="10" t="s">
        <v>8</v>
      </c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1" t="s">
        <v>9</v>
      </c>
      <c r="CH326" s="11" t="s">
        <v>9</v>
      </c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0" t="s">
        <v>8</v>
      </c>
      <c r="DT326" s="1"/>
      <c r="DU326" s="1"/>
      <c r="DV326" s="5" t="s">
        <v>3</v>
      </c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</row>
    <row r="327" spans="2:138" ht="19.5" x14ac:dyDescent="0.3">
      <c r="B327" s="2" t="str">
        <f>"6pl/4kp:G2M1S1:5"</f>
        <v>6pl/4kp:G2M1S1:5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1" t="s">
        <v>9</v>
      </c>
      <c r="AL327" s="1"/>
      <c r="AM327" s="1"/>
      <c r="AN327" s="1"/>
      <c r="AO327" s="1"/>
      <c r="AP327" s="1"/>
      <c r="AQ327" s="10" t="s">
        <v>8</v>
      </c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0" t="s">
        <v>8</v>
      </c>
      <c r="BC327" s="1"/>
      <c r="BD327" s="1"/>
      <c r="BE327" s="1"/>
      <c r="BF327" s="1"/>
      <c r="BG327" s="1"/>
      <c r="BH327" s="1"/>
      <c r="BI327" s="1"/>
      <c r="BJ327" s="10" t="s">
        <v>8</v>
      </c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1" t="s">
        <v>9</v>
      </c>
      <c r="BZ327" s="11" t="s">
        <v>9</v>
      </c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0" t="s">
        <v>8</v>
      </c>
      <c r="DT327" s="1"/>
      <c r="DU327" s="11" t="s">
        <v>9</v>
      </c>
      <c r="DV327" s="5" t="s">
        <v>3</v>
      </c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</row>
    <row r="328" spans="2:138" ht="19.5" x14ac:dyDescent="0.3">
      <c r="B328" s="2" t="str">
        <f>"6pl/4kp:G2P1S1:5"</f>
        <v>6pl/4kp:G2P1S1:5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1" t="s">
        <v>9</v>
      </c>
      <c r="AL328" s="1"/>
      <c r="AM328" s="1"/>
      <c r="AN328" s="1"/>
      <c r="AO328" s="1"/>
      <c r="AP328" s="1"/>
      <c r="AQ328" s="10" t="s">
        <v>8</v>
      </c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0" t="s">
        <v>8</v>
      </c>
      <c r="BC328" s="1"/>
      <c r="BD328" s="1"/>
      <c r="BE328" s="1"/>
      <c r="BF328" s="1"/>
      <c r="BG328" s="1"/>
      <c r="BH328" s="1"/>
      <c r="BI328" s="1"/>
      <c r="BJ328" s="10" t="s">
        <v>8</v>
      </c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1" t="s">
        <v>9</v>
      </c>
      <c r="BZ328" s="11" t="s">
        <v>9</v>
      </c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0" t="s">
        <v>8</v>
      </c>
      <c r="DT328" s="1"/>
      <c r="DU328" s="11" t="s">
        <v>9</v>
      </c>
      <c r="DV328" s="5" t="s">
        <v>3</v>
      </c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</row>
    <row r="329" spans="2:138" ht="19.5" x14ac:dyDescent="0.3">
      <c r="B329" s="2" t="str">
        <f>"6pl/4kp:M2L1S1:18"</f>
        <v>6pl/4kp:M2L1S1:18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1" t="s">
        <v>9</v>
      </c>
      <c r="AL329" s="1"/>
      <c r="AM329" s="1"/>
      <c r="AN329" s="1"/>
      <c r="AO329" s="1"/>
      <c r="AP329" s="1"/>
      <c r="AQ329" s="10" t="s">
        <v>8</v>
      </c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0" t="s">
        <v>8</v>
      </c>
      <c r="BC329" s="1"/>
      <c r="BD329" s="1"/>
      <c r="BE329" s="1"/>
      <c r="BF329" s="1"/>
      <c r="BG329" s="1"/>
      <c r="BH329" s="1"/>
      <c r="BI329" s="1"/>
      <c r="BJ329" s="10" t="s">
        <v>8</v>
      </c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1" t="s">
        <v>9</v>
      </c>
      <c r="BZ329" s="11" t="s">
        <v>9</v>
      </c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0" t="s">
        <v>8</v>
      </c>
      <c r="DT329" s="1"/>
      <c r="DU329" s="11" t="s">
        <v>9</v>
      </c>
      <c r="DV329" s="5" t="s">
        <v>3</v>
      </c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</row>
    <row r="330" spans="2:138" ht="19.5" x14ac:dyDescent="0.3">
      <c r="B330" s="2" t="str">
        <f>"7pl/1kp:A4E1S4:7"</f>
        <v>7pl/1kp:A4E1S4:7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4" t="s">
        <v>12</v>
      </c>
      <c r="T330" s="5" t="s">
        <v>3</v>
      </c>
      <c r="U330" s="1"/>
      <c r="V330" s="1"/>
      <c r="W330" s="1"/>
      <c r="X330" s="1"/>
      <c r="Y330" s="1"/>
      <c r="Z330" s="1"/>
      <c r="AA330" s="1"/>
      <c r="AB330" s="5" t="s">
        <v>3</v>
      </c>
      <c r="AC330" s="15" t="s">
        <v>13</v>
      </c>
      <c r="AD330" s="1"/>
      <c r="AE330" s="1"/>
      <c r="AF330" s="1"/>
      <c r="AG330" s="1"/>
      <c r="AH330" s="1"/>
      <c r="AI330" s="1"/>
      <c r="AJ330" s="5" t="s">
        <v>3</v>
      </c>
      <c r="AK330" s="1"/>
      <c r="AL330" s="1"/>
      <c r="AM330" s="1"/>
      <c r="AN330" s="1"/>
      <c r="AO330" s="1"/>
      <c r="AP330" s="1"/>
      <c r="AQ330" s="13" t="s">
        <v>11</v>
      </c>
      <c r="AR330" s="5" t="s">
        <v>3</v>
      </c>
      <c r="AS330" s="15" t="s">
        <v>13</v>
      </c>
      <c r="AT330" s="14" t="s">
        <v>12</v>
      </c>
      <c r="AU330" s="1"/>
      <c r="AV330" s="1"/>
      <c r="AW330" s="1"/>
      <c r="AX330" s="1"/>
      <c r="AY330" s="1"/>
      <c r="AZ330" s="5" t="s">
        <v>3</v>
      </c>
      <c r="BA330" s="3" t="s">
        <v>1</v>
      </c>
      <c r="BB330" s="3" t="s">
        <v>1</v>
      </c>
      <c r="BC330" s="1"/>
      <c r="BD330" s="1"/>
      <c r="BE330" s="1"/>
      <c r="BF330" s="1"/>
      <c r="BG330" s="1"/>
      <c r="BH330" s="5" t="s">
        <v>3</v>
      </c>
      <c r="BI330" s="1"/>
      <c r="BJ330" s="15" t="s">
        <v>13</v>
      </c>
      <c r="BK330" s="1"/>
      <c r="BL330" s="1"/>
      <c r="BM330" s="1"/>
      <c r="BN330" s="1"/>
      <c r="BO330" s="1"/>
      <c r="BP330" s="5" t="s">
        <v>3</v>
      </c>
      <c r="BQ330" s="14" t="s">
        <v>12</v>
      </c>
      <c r="BR330" s="14" t="s">
        <v>12</v>
      </c>
      <c r="BS330" s="1"/>
      <c r="BT330" s="1"/>
      <c r="BU330" s="1"/>
      <c r="BV330" s="1"/>
      <c r="BW330" s="13" t="s">
        <v>11</v>
      </c>
      <c r="BX330" s="5" t="s">
        <v>3</v>
      </c>
      <c r="BY330" s="15" t="s">
        <v>13</v>
      </c>
      <c r="BZ330" s="1"/>
      <c r="CA330" s="1"/>
      <c r="CB330" s="1"/>
      <c r="CC330" s="1"/>
      <c r="CD330" s="1"/>
      <c r="CE330" s="1"/>
      <c r="CF330" s="5" t="s">
        <v>3</v>
      </c>
      <c r="CG330" s="1"/>
      <c r="CH330" s="1"/>
      <c r="CI330" s="1"/>
      <c r="CJ330" s="1"/>
      <c r="CK330" s="1"/>
      <c r="CL330" s="1"/>
      <c r="CM330" s="1"/>
      <c r="CN330" s="5" t="s">
        <v>3</v>
      </c>
      <c r="CO330" s="3" t="s">
        <v>1</v>
      </c>
      <c r="CP330" s="3" t="s">
        <v>1</v>
      </c>
      <c r="CQ330" s="1"/>
      <c r="CR330" s="1"/>
      <c r="CS330" s="1"/>
      <c r="CT330" s="1"/>
      <c r="CU330" s="1"/>
      <c r="CV330" s="5" t="s">
        <v>3</v>
      </c>
      <c r="CW330" s="15" t="s">
        <v>13</v>
      </c>
      <c r="CX330" s="13" t="s">
        <v>11</v>
      </c>
      <c r="CY330" s="1"/>
      <c r="CZ330" s="1"/>
      <c r="DA330" s="1"/>
      <c r="DB330" s="1"/>
      <c r="DC330" s="13" t="s">
        <v>11</v>
      </c>
      <c r="DD330" s="13" t="s">
        <v>11</v>
      </c>
      <c r="DE330" s="13" t="s">
        <v>11</v>
      </c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5" t="s">
        <v>3</v>
      </c>
      <c r="DU330" s="3" t="s">
        <v>1</v>
      </c>
      <c r="DV330" s="3" t="s">
        <v>1</v>
      </c>
      <c r="DW330" s="1"/>
      <c r="DX330" s="1"/>
      <c r="DY330" s="1"/>
      <c r="DZ330" s="1"/>
      <c r="EA330" s="1"/>
      <c r="EB330" s="5" t="s">
        <v>3</v>
      </c>
      <c r="EC330" s="3" t="s">
        <v>1</v>
      </c>
      <c r="ED330" s="1"/>
      <c r="EE330" s="1"/>
      <c r="EF330" s="1"/>
      <c r="EG330" s="1"/>
      <c r="EH330" s="1"/>
    </row>
    <row r="331" spans="2:138" ht="19.5" x14ac:dyDescent="0.3">
      <c r="B331" s="2" t="str">
        <f>"7pl/1kp:A4T1S4:5"</f>
        <v>7pl/1kp:A4T1S4:5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4" t="s">
        <v>12</v>
      </c>
      <c r="T331" s="5" t="s">
        <v>3</v>
      </c>
      <c r="U331" s="1"/>
      <c r="V331" s="1"/>
      <c r="W331" s="1"/>
      <c r="X331" s="1"/>
      <c r="Y331" s="1"/>
      <c r="Z331" s="1"/>
      <c r="AA331" s="1"/>
      <c r="AB331" s="5" t="s">
        <v>3</v>
      </c>
      <c r="AC331" s="15" t="s">
        <v>13</v>
      </c>
      <c r="AD331" s="1"/>
      <c r="AE331" s="1"/>
      <c r="AF331" s="1"/>
      <c r="AG331" s="1"/>
      <c r="AH331" s="1"/>
      <c r="AI331" s="1"/>
      <c r="AJ331" s="5" t="s">
        <v>3</v>
      </c>
      <c r="AK331" s="1"/>
      <c r="AL331" s="1"/>
      <c r="AM331" s="1"/>
      <c r="AN331" s="1"/>
      <c r="AO331" s="1"/>
      <c r="AP331" s="1"/>
      <c r="AQ331" s="13" t="s">
        <v>11</v>
      </c>
      <c r="AR331" s="5" t="s">
        <v>3</v>
      </c>
      <c r="AS331" s="15" t="s">
        <v>13</v>
      </c>
      <c r="AT331" s="14" t="s">
        <v>12</v>
      </c>
      <c r="AU331" s="1"/>
      <c r="AV331" s="1"/>
      <c r="AW331" s="1"/>
      <c r="AX331" s="1"/>
      <c r="AY331" s="1"/>
      <c r="AZ331" s="5" t="s">
        <v>3</v>
      </c>
      <c r="BA331" s="3" t="s">
        <v>1</v>
      </c>
      <c r="BB331" s="3" t="s">
        <v>1</v>
      </c>
      <c r="BC331" s="1"/>
      <c r="BD331" s="1"/>
      <c r="BE331" s="1"/>
      <c r="BF331" s="1"/>
      <c r="BG331" s="1"/>
      <c r="BH331" s="5" t="s">
        <v>3</v>
      </c>
      <c r="BI331" s="1"/>
      <c r="BJ331" s="15" t="s">
        <v>13</v>
      </c>
      <c r="BK331" s="1"/>
      <c r="BL331" s="1"/>
      <c r="BM331" s="1"/>
      <c r="BN331" s="1"/>
      <c r="BO331" s="1"/>
      <c r="BP331" s="5" t="s">
        <v>3</v>
      </c>
      <c r="BQ331" s="14" t="s">
        <v>12</v>
      </c>
      <c r="BR331" s="14" t="s">
        <v>12</v>
      </c>
      <c r="BS331" s="1"/>
      <c r="BT331" s="1"/>
      <c r="BU331" s="1"/>
      <c r="BV331" s="1"/>
      <c r="BW331" s="13" t="s">
        <v>11</v>
      </c>
      <c r="BX331" s="5" t="s">
        <v>3</v>
      </c>
      <c r="BY331" s="15" t="s">
        <v>13</v>
      </c>
      <c r="BZ331" s="1"/>
      <c r="CA331" s="1"/>
      <c r="CB331" s="1"/>
      <c r="CC331" s="1"/>
      <c r="CD331" s="1"/>
      <c r="CE331" s="1"/>
      <c r="CF331" s="5" t="s">
        <v>3</v>
      </c>
      <c r="CG331" s="1"/>
      <c r="CH331" s="1"/>
      <c r="CI331" s="1"/>
      <c r="CJ331" s="1"/>
      <c r="CK331" s="1"/>
      <c r="CL331" s="1"/>
      <c r="CM331" s="1"/>
      <c r="CN331" s="5" t="s">
        <v>3</v>
      </c>
      <c r="CO331" s="3" t="s">
        <v>1</v>
      </c>
      <c r="CP331" s="3" t="s">
        <v>1</v>
      </c>
      <c r="CQ331" s="1"/>
      <c r="CR331" s="1"/>
      <c r="CS331" s="1"/>
      <c r="CT331" s="1"/>
      <c r="CU331" s="1"/>
      <c r="CV331" s="5" t="s">
        <v>3</v>
      </c>
      <c r="CW331" s="15" t="s">
        <v>13</v>
      </c>
      <c r="CX331" s="13" t="s">
        <v>11</v>
      </c>
      <c r="CY331" s="1"/>
      <c r="CZ331" s="1"/>
      <c r="DA331" s="1"/>
      <c r="DB331" s="1"/>
      <c r="DC331" s="13" t="s">
        <v>11</v>
      </c>
      <c r="DD331" s="13" t="s">
        <v>11</v>
      </c>
      <c r="DE331" s="13" t="s">
        <v>11</v>
      </c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5" t="s">
        <v>3</v>
      </c>
      <c r="DU331" s="3" t="s">
        <v>1</v>
      </c>
      <c r="DV331" s="3" t="s">
        <v>1</v>
      </c>
      <c r="DW331" s="1"/>
      <c r="DX331" s="1"/>
      <c r="DY331" s="1"/>
      <c r="DZ331" s="1"/>
      <c r="EA331" s="1"/>
      <c r="EB331" s="5" t="s">
        <v>3</v>
      </c>
      <c r="EC331" s="3" t="s">
        <v>1</v>
      </c>
      <c r="ED331" s="1"/>
      <c r="EE331" s="1"/>
      <c r="EF331" s="1"/>
      <c r="EG331" s="1"/>
      <c r="EH331" s="1"/>
    </row>
    <row r="332" spans="2:138" ht="19.5" x14ac:dyDescent="0.3">
      <c r="B332" s="2" t="str">
        <f>"7pl/1kp:A4Z1S4:7"</f>
        <v>7pl/1kp:A4Z1S4:7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4" t="s">
        <v>12</v>
      </c>
      <c r="T332" s="5" t="s">
        <v>3</v>
      </c>
      <c r="U332" s="1"/>
      <c r="V332" s="1"/>
      <c r="W332" s="1"/>
      <c r="X332" s="1"/>
      <c r="Y332" s="1"/>
      <c r="Z332" s="1"/>
      <c r="AA332" s="1"/>
      <c r="AB332" s="5" t="s">
        <v>3</v>
      </c>
      <c r="AC332" s="15" t="s">
        <v>13</v>
      </c>
      <c r="AD332" s="1"/>
      <c r="AE332" s="1"/>
      <c r="AF332" s="1"/>
      <c r="AG332" s="1"/>
      <c r="AH332" s="1"/>
      <c r="AI332" s="1"/>
      <c r="AJ332" s="5" t="s">
        <v>3</v>
      </c>
      <c r="AK332" s="1"/>
      <c r="AL332" s="1"/>
      <c r="AM332" s="1"/>
      <c r="AN332" s="1"/>
      <c r="AO332" s="1"/>
      <c r="AP332" s="1"/>
      <c r="AQ332" s="13" t="s">
        <v>11</v>
      </c>
      <c r="AR332" s="5" t="s">
        <v>3</v>
      </c>
      <c r="AS332" s="15" t="s">
        <v>13</v>
      </c>
      <c r="AT332" s="14" t="s">
        <v>12</v>
      </c>
      <c r="AU332" s="1"/>
      <c r="AV332" s="1"/>
      <c r="AW332" s="1"/>
      <c r="AX332" s="1"/>
      <c r="AY332" s="1"/>
      <c r="AZ332" s="5" t="s">
        <v>3</v>
      </c>
      <c r="BA332" s="3" t="s">
        <v>1</v>
      </c>
      <c r="BB332" s="3" t="s">
        <v>1</v>
      </c>
      <c r="BC332" s="1"/>
      <c r="BD332" s="1"/>
      <c r="BE332" s="1"/>
      <c r="BF332" s="1"/>
      <c r="BG332" s="1"/>
      <c r="BH332" s="5" t="s">
        <v>3</v>
      </c>
      <c r="BI332" s="1"/>
      <c r="BJ332" s="15" t="s">
        <v>13</v>
      </c>
      <c r="BK332" s="1"/>
      <c r="BL332" s="1"/>
      <c r="BM332" s="1"/>
      <c r="BN332" s="1"/>
      <c r="BO332" s="1"/>
      <c r="BP332" s="5" t="s">
        <v>3</v>
      </c>
      <c r="BQ332" s="14" t="s">
        <v>12</v>
      </c>
      <c r="BR332" s="14" t="s">
        <v>12</v>
      </c>
      <c r="BS332" s="1"/>
      <c r="BT332" s="1"/>
      <c r="BU332" s="1"/>
      <c r="BV332" s="1"/>
      <c r="BW332" s="13" t="s">
        <v>11</v>
      </c>
      <c r="BX332" s="5" t="s">
        <v>3</v>
      </c>
      <c r="BY332" s="15" t="s">
        <v>13</v>
      </c>
      <c r="BZ332" s="1"/>
      <c r="CA332" s="1"/>
      <c r="CB332" s="1"/>
      <c r="CC332" s="1"/>
      <c r="CD332" s="1"/>
      <c r="CE332" s="1"/>
      <c r="CF332" s="5" t="s">
        <v>3</v>
      </c>
      <c r="CG332" s="1"/>
      <c r="CH332" s="1"/>
      <c r="CI332" s="1"/>
      <c r="CJ332" s="1"/>
      <c r="CK332" s="1"/>
      <c r="CL332" s="1"/>
      <c r="CM332" s="1"/>
      <c r="CN332" s="5" t="s">
        <v>3</v>
      </c>
      <c r="CO332" s="3" t="s">
        <v>1</v>
      </c>
      <c r="CP332" s="3" t="s">
        <v>1</v>
      </c>
      <c r="CQ332" s="1"/>
      <c r="CR332" s="1"/>
      <c r="CS332" s="1"/>
      <c r="CT332" s="1"/>
      <c r="CU332" s="1"/>
      <c r="CV332" s="5" t="s">
        <v>3</v>
      </c>
      <c r="CW332" s="15" t="s">
        <v>13</v>
      </c>
      <c r="CX332" s="13" t="s">
        <v>11</v>
      </c>
      <c r="CY332" s="1"/>
      <c r="CZ332" s="1"/>
      <c r="DA332" s="1"/>
      <c r="DB332" s="1"/>
      <c r="DC332" s="13" t="s">
        <v>11</v>
      </c>
      <c r="DD332" s="13" t="s">
        <v>11</v>
      </c>
      <c r="DE332" s="13" t="s">
        <v>11</v>
      </c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5" t="s">
        <v>3</v>
      </c>
      <c r="DU332" s="3" t="s">
        <v>1</v>
      </c>
      <c r="DV332" s="3" t="s">
        <v>1</v>
      </c>
      <c r="DW332" s="1"/>
      <c r="DX332" s="1"/>
      <c r="DY332" s="1"/>
      <c r="DZ332" s="1"/>
      <c r="EA332" s="1"/>
      <c r="EB332" s="5" t="s">
        <v>3</v>
      </c>
      <c r="EC332" s="3" t="s">
        <v>1</v>
      </c>
      <c r="ED332" s="1"/>
      <c r="EE332" s="1"/>
      <c r="EF332" s="1"/>
      <c r="EG332" s="1"/>
      <c r="EH332" s="1"/>
    </row>
    <row r="333" spans="2:138" ht="19.5" x14ac:dyDescent="0.3">
      <c r="B333" s="2" t="str">
        <f>"7pl/4kp:L2L1S1:12"</f>
        <v>7pl/4kp:L2L1S1:12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 t="s">
        <v>3</v>
      </c>
      <c r="T333" s="19" t="s">
        <v>17</v>
      </c>
      <c r="U333" s="34" t="s">
        <v>29</v>
      </c>
      <c r="V333" s="34" t="s">
        <v>29</v>
      </c>
      <c r="W333" s="1"/>
      <c r="X333" s="1"/>
      <c r="Y333" s="1"/>
      <c r="Z333" s="1"/>
      <c r="AA333" s="5" t="s">
        <v>3</v>
      </c>
      <c r="AB333" s="3" t="s">
        <v>1</v>
      </c>
      <c r="AC333" s="1"/>
      <c r="AD333" s="19" t="s">
        <v>17</v>
      </c>
      <c r="AE333" s="1"/>
      <c r="AF333" s="1"/>
      <c r="AG333" s="1"/>
      <c r="AH333" s="1"/>
      <c r="AI333" s="1"/>
      <c r="AJ333" s="34" t="s">
        <v>29</v>
      </c>
      <c r="AK333" s="1"/>
      <c r="AL333" s="19" t="s">
        <v>17</v>
      </c>
      <c r="AM333" s="1"/>
      <c r="AN333" s="1"/>
      <c r="AO333" s="1"/>
      <c r="AP333" s="1"/>
      <c r="AQ333" s="5" t="s">
        <v>3</v>
      </c>
      <c r="AR333" s="34" t="s">
        <v>29</v>
      </c>
      <c r="AS333" s="1"/>
      <c r="AT333" s="19" t="s">
        <v>17</v>
      </c>
      <c r="AU333" s="1"/>
      <c r="AV333" s="1"/>
      <c r="AW333" s="1"/>
      <c r="AX333" s="1"/>
      <c r="AY333" s="3" t="s">
        <v>1</v>
      </c>
      <c r="AZ333" s="3" t="s">
        <v>1</v>
      </c>
      <c r="BA333" s="1"/>
      <c r="BB333" s="19" t="s">
        <v>17</v>
      </c>
      <c r="BC333" s="1"/>
      <c r="BD333" s="1"/>
      <c r="BE333" s="1"/>
      <c r="BF333" s="1"/>
      <c r="BG333" s="1"/>
      <c r="BH333" s="19" t="s">
        <v>17</v>
      </c>
      <c r="BI333" s="1"/>
      <c r="BJ333" s="34" t="s">
        <v>29</v>
      </c>
      <c r="BK333" s="1"/>
      <c r="BL333" s="1"/>
      <c r="BM333" s="1"/>
      <c r="BN333" s="1"/>
      <c r="BO333" s="5" t="s">
        <v>3</v>
      </c>
      <c r="BP333" s="35" t="s">
        <v>30</v>
      </c>
      <c r="BQ333" s="35" t="s">
        <v>30</v>
      </c>
      <c r="BR333" s="19" t="s">
        <v>17</v>
      </c>
      <c r="BS333" s="1"/>
      <c r="BT333" s="1"/>
      <c r="BU333" s="1"/>
      <c r="BV333" s="1"/>
      <c r="BW333" s="3" t="s">
        <v>1</v>
      </c>
      <c r="BX333" s="3" t="s">
        <v>1</v>
      </c>
      <c r="BY333" s="1"/>
      <c r="BZ333" s="34" t="s">
        <v>29</v>
      </c>
      <c r="CA333" s="1"/>
      <c r="CB333" s="1"/>
      <c r="CC333" s="1"/>
      <c r="CD333" s="1"/>
      <c r="CE333" s="5" t="s">
        <v>3</v>
      </c>
      <c r="CF333" s="19" t="s">
        <v>17</v>
      </c>
      <c r="CG333" s="1"/>
      <c r="CH333" s="34" t="s">
        <v>29</v>
      </c>
      <c r="CI333" s="1"/>
      <c r="CJ333" s="1"/>
      <c r="CK333" s="1"/>
      <c r="CL333" s="1"/>
      <c r="CM333" s="5" t="s">
        <v>3</v>
      </c>
      <c r="CN333" s="35" t="s">
        <v>30</v>
      </c>
      <c r="CO333" s="1"/>
      <c r="CP333" s="1"/>
      <c r="CQ333" s="1"/>
      <c r="CR333" s="1"/>
      <c r="CS333" s="1"/>
      <c r="CT333" s="1"/>
      <c r="CU333" s="5" t="s">
        <v>3</v>
      </c>
      <c r="CV333" s="1"/>
      <c r="CW333" s="1"/>
      <c r="CX333" s="1"/>
      <c r="CY333" s="1"/>
      <c r="CZ333" s="1"/>
      <c r="DA333" s="1"/>
      <c r="DB333" s="1"/>
      <c r="DC333" s="5" t="s">
        <v>3</v>
      </c>
      <c r="DD333" s="1"/>
      <c r="DE333" s="1"/>
      <c r="DF333" s="1"/>
      <c r="DG333" s="11" t="s">
        <v>9</v>
      </c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5" t="s">
        <v>3</v>
      </c>
      <c r="DT333" s="1"/>
      <c r="DU333" s="1"/>
      <c r="DV333" s="1"/>
      <c r="DW333" s="1"/>
      <c r="DX333" s="1"/>
      <c r="DY333" s="1"/>
      <c r="DZ333" s="1"/>
      <c r="EA333" s="1"/>
      <c r="EB333" s="1"/>
      <c r="EC333" s="3" t="s">
        <v>1</v>
      </c>
      <c r="ED333" s="3" t="s">
        <v>1</v>
      </c>
      <c r="EE333" s="1"/>
      <c r="EF333" s="1"/>
      <c r="EG333" s="1"/>
      <c r="EH333" s="1"/>
    </row>
    <row r="334" spans="2:138" ht="19.5" x14ac:dyDescent="0.3">
      <c r="B334" s="2" t="str">
        <f>"7pl/4kp:L2L3S1:10"</f>
        <v>7pl/4kp:L2L3S1:10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 t="s">
        <v>3</v>
      </c>
      <c r="T334" s="19" t="s">
        <v>17</v>
      </c>
      <c r="U334" s="34" t="s">
        <v>29</v>
      </c>
      <c r="V334" s="34" t="s">
        <v>29</v>
      </c>
      <c r="W334" s="1"/>
      <c r="X334" s="1"/>
      <c r="Y334" s="1"/>
      <c r="Z334" s="1"/>
      <c r="AA334" s="5" t="s">
        <v>3</v>
      </c>
      <c r="AB334" s="3" t="s">
        <v>1</v>
      </c>
      <c r="AC334" s="1"/>
      <c r="AD334" s="19" t="s">
        <v>17</v>
      </c>
      <c r="AE334" s="1"/>
      <c r="AF334" s="1"/>
      <c r="AG334" s="1"/>
      <c r="AH334" s="1"/>
      <c r="AI334" s="1"/>
      <c r="AJ334" s="34" t="s">
        <v>29</v>
      </c>
      <c r="AK334" s="1"/>
      <c r="AL334" s="19" t="s">
        <v>17</v>
      </c>
      <c r="AM334" s="1"/>
      <c r="AN334" s="1"/>
      <c r="AO334" s="1"/>
      <c r="AP334" s="1"/>
      <c r="AQ334" s="5" t="s">
        <v>3</v>
      </c>
      <c r="AR334" s="34" t="s">
        <v>29</v>
      </c>
      <c r="AS334" s="1"/>
      <c r="AT334" s="19" t="s">
        <v>17</v>
      </c>
      <c r="AU334" s="1"/>
      <c r="AV334" s="1"/>
      <c r="AW334" s="1"/>
      <c r="AX334" s="1"/>
      <c r="AY334" s="3" t="s">
        <v>1</v>
      </c>
      <c r="AZ334" s="3" t="s">
        <v>1</v>
      </c>
      <c r="BA334" s="1"/>
      <c r="BB334" s="19" t="s">
        <v>17</v>
      </c>
      <c r="BC334" s="1"/>
      <c r="BD334" s="1"/>
      <c r="BE334" s="1"/>
      <c r="BF334" s="1"/>
      <c r="BG334" s="1"/>
      <c r="BH334" s="19" t="s">
        <v>17</v>
      </c>
      <c r="BI334" s="1"/>
      <c r="BJ334" s="34" t="s">
        <v>29</v>
      </c>
      <c r="BK334" s="1"/>
      <c r="BL334" s="1"/>
      <c r="BM334" s="1"/>
      <c r="BN334" s="1"/>
      <c r="BO334" s="5" t="s">
        <v>3</v>
      </c>
      <c r="BP334" s="35" t="s">
        <v>30</v>
      </c>
      <c r="BQ334" s="35" t="s">
        <v>30</v>
      </c>
      <c r="BR334" s="19" t="s">
        <v>17</v>
      </c>
      <c r="BS334" s="1"/>
      <c r="BT334" s="1"/>
      <c r="BU334" s="1"/>
      <c r="BV334" s="1"/>
      <c r="BW334" s="3" t="s">
        <v>1</v>
      </c>
      <c r="BX334" s="3" t="s">
        <v>1</v>
      </c>
      <c r="BY334" s="1"/>
      <c r="BZ334" s="34" t="s">
        <v>29</v>
      </c>
      <c r="CA334" s="1"/>
      <c r="CB334" s="1"/>
      <c r="CC334" s="1"/>
      <c r="CD334" s="1"/>
      <c r="CE334" s="5" t="s">
        <v>3</v>
      </c>
      <c r="CF334" s="19" t="s">
        <v>17</v>
      </c>
      <c r="CG334" s="1"/>
      <c r="CH334" s="34" t="s">
        <v>29</v>
      </c>
      <c r="CI334" s="1"/>
      <c r="CJ334" s="1"/>
      <c r="CK334" s="1"/>
      <c r="CL334" s="1"/>
      <c r="CM334" s="5" t="s">
        <v>3</v>
      </c>
      <c r="CN334" s="35" t="s">
        <v>30</v>
      </c>
      <c r="CO334" s="1"/>
      <c r="CP334" s="1"/>
      <c r="CQ334" s="1"/>
      <c r="CR334" s="1"/>
      <c r="CS334" s="1"/>
      <c r="CT334" s="1"/>
      <c r="CU334" s="5" t="s">
        <v>3</v>
      </c>
      <c r="CV334" s="1"/>
      <c r="CW334" s="1"/>
      <c r="CX334" s="1"/>
      <c r="CY334" s="1"/>
      <c r="CZ334" s="1"/>
      <c r="DA334" s="1"/>
      <c r="DB334" s="1"/>
      <c r="DC334" s="5" t="s">
        <v>3</v>
      </c>
      <c r="DD334" s="1"/>
      <c r="DE334" s="1"/>
      <c r="DF334" s="1"/>
      <c r="DG334" s="11" t="s">
        <v>9</v>
      </c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5" t="s">
        <v>3</v>
      </c>
      <c r="DT334" s="1"/>
      <c r="DU334" s="1"/>
      <c r="DV334" s="1"/>
      <c r="DW334" s="1"/>
      <c r="DX334" s="1"/>
      <c r="DY334" s="1"/>
      <c r="DZ334" s="1"/>
      <c r="EA334" s="1"/>
      <c r="EB334" s="1"/>
      <c r="EC334" s="3" t="s">
        <v>1</v>
      </c>
      <c r="ED334" s="3" t="s">
        <v>1</v>
      </c>
      <c r="EE334" s="1"/>
      <c r="EF334" s="1"/>
      <c r="EG334" s="1"/>
      <c r="EH334" s="1"/>
    </row>
    <row r="335" spans="2:138" ht="19.5" x14ac:dyDescent="0.3">
      <c r="B335" s="2" t="str">
        <f>"8pl/1kp:L4L1S4:9"</f>
        <v>8pl/1kp:L4L1S4:9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3" t="s">
        <v>1</v>
      </c>
      <c r="T335" s="3" t="s">
        <v>1</v>
      </c>
      <c r="U335" s="1"/>
      <c r="V335" s="5" t="s">
        <v>3</v>
      </c>
      <c r="W335" s="1"/>
      <c r="X335" s="1"/>
      <c r="Y335" s="1"/>
      <c r="Z335" s="1"/>
      <c r="AA335" s="3" t="s">
        <v>1</v>
      </c>
      <c r="AB335" s="3" t="s">
        <v>1</v>
      </c>
      <c r="AC335" s="15" t="s">
        <v>13</v>
      </c>
      <c r="AD335" s="5" t="s">
        <v>3</v>
      </c>
      <c r="AE335" s="1"/>
      <c r="AF335" s="1"/>
      <c r="AG335" s="1"/>
      <c r="AH335" s="1"/>
      <c r="AI335" s="1"/>
      <c r="AJ335" s="14" t="s">
        <v>12</v>
      </c>
      <c r="AK335" s="13" t="s">
        <v>11</v>
      </c>
      <c r="AL335" s="5" t="s">
        <v>3</v>
      </c>
      <c r="AM335" s="1"/>
      <c r="AN335" s="1"/>
      <c r="AO335" s="1"/>
      <c r="AP335" s="1"/>
      <c r="AQ335" s="1"/>
      <c r="AR335" s="13" t="s">
        <v>11</v>
      </c>
      <c r="AS335" s="15" t="s">
        <v>13</v>
      </c>
      <c r="AT335" s="5" t="s">
        <v>3</v>
      </c>
      <c r="AU335" s="1"/>
      <c r="AV335" s="1"/>
      <c r="AW335" s="1"/>
      <c r="AX335" s="1"/>
      <c r="AY335" s="15" t="s">
        <v>13</v>
      </c>
      <c r="AZ335" s="1"/>
      <c r="BA335" s="14" t="s">
        <v>12</v>
      </c>
      <c r="BB335" s="5" t="s">
        <v>3</v>
      </c>
      <c r="BC335" s="1"/>
      <c r="BD335" s="1"/>
      <c r="BE335" s="1"/>
      <c r="BF335" s="1"/>
      <c r="BG335" s="1"/>
      <c r="BH335" s="1"/>
      <c r="BI335" s="1"/>
      <c r="BJ335" s="5" t="s">
        <v>3</v>
      </c>
      <c r="BK335" s="1"/>
      <c r="BL335" s="1"/>
      <c r="BM335" s="1"/>
      <c r="BN335" s="1"/>
      <c r="BO335" s="13" t="s">
        <v>11</v>
      </c>
      <c r="BP335" s="1"/>
      <c r="BQ335" s="1"/>
      <c r="BR335" s="5" t="s">
        <v>3</v>
      </c>
      <c r="BS335" s="1"/>
      <c r="BT335" s="1"/>
      <c r="BU335" s="1"/>
      <c r="BV335" s="1"/>
      <c r="BW335" s="14" t="s">
        <v>12</v>
      </c>
      <c r="BX335" s="14" t="s">
        <v>12</v>
      </c>
      <c r="BY335" s="15" t="s">
        <v>13</v>
      </c>
      <c r="BZ335" s="5" t="s">
        <v>3</v>
      </c>
      <c r="CA335" s="1"/>
      <c r="CB335" s="1"/>
      <c r="CC335" s="1"/>
      <c r="CD335" s="1"/>
      <c r="CE335" s="13" t="s">
        <v>11</v>
      </c>
      <c r="CF335" s="13" t="s">
        <v>11</v>
      </c>
      <c r="CG335" s="13" t="s">
        <v>11</v>
      </c>
      <c r="CH335" s="5" t="s">
        <v>3</v>
      </c>
      <c r="CI335" s="1"/>
      <c r="CJ335" s="1"/>
      <c r="CK335" s="1"/>
      <c r="CL335" s="1"/>
      <c r="CM335" s="1"/>
      <c r="CN335" s="1"/>
      <c r="CO335" s="1"/>
      <c r="CP335" s="5" t="s">
        <v>3</v>
      </c>
      <c r="CQ335" s="1"/>
      <c r="CR335" s="1"/>
      <c r="CS335" s="1"/>
      <c r="CT335" s="1"/>
      <c r="CU335" s="1"/>
      <c r="CV335" s="1"/>
      <c r="CW335" s="15" t="s">
        <v>13</v>
      </c>
      <c r="CX335" s="5" t="s">
        <v>3</v>
      </c>
      <c r="CY335" s="1"/>
      <c r="CZ335" s="1"/>
      <c r="DA335" s="1"/>
      <c r="DB335" s="1"/>
      <c r="DC335" s="1"/>
      <c r="DD335" s="1"/>
      <c r="DE335" s="1"/>
      <c r="DF335" s="5" t="s">
        <v>3</v>
      </c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3" t="s">
        <v>1</v>
      </c>
      <c r="DT335" s="3" t="s">
        <v>1</v>
      </c>
      <c r="DU335" s="1"/>
      <c r="DV335" s="5" t="s">
        <v>3</v>
      </c>
      <c r="DW335" s="1"/>
      <c r="DX335" s="1"/>
      <c r="DY335" s="1"/>
      <c r="DZ335" s="1"/>
      <c r="EA335" s="1"/>
      <c r="EB335" s="1"/>
      <c r="EC335" s="3" t="s">
        <v>1</v>
      </c>
      <c r="ED335" s="5" t="s">
        <v>3</v>
      </c>
      <c r="EE335" s="1"/>
      <c r="EF335" s="1"/>
      <c r="EG335" s="1"/>
      <c r="EH335" s="1"/>
    </row>
    <row r="336" spans="2:138" ht="19.5" x14ac:dyDescent="0.3">
      <c r="B336" s="2" t="str">
        <f>"8pl/1kp:L4L3S4:9"</f>
        <v>8pl/1kp:L4L3S4:9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3" t="s">
        <v>1</v>
      </c>
      <c r="T336" s="3" t="s">
        <v>1</v>
      </c>
      <c r="U336" s="1"/>
      <c r="V336" s="5" t="s">
        <v>3</v>
      </c>
      <c r="W336" s="1"/>
      <c r="X336" s="1"/>
      <c r="Y336" s="1"/>
      <c r="Z336" s="1"/>
      <c r="AA336" s="3" t="s">
        <v>1</v>
      </c>
      <c r="AB336" s="3" t="s">
        <v>1</v>
      </c>
      <c r="AC336" s="15" t="s">
        <v>13</v>
      </c>
      <c r="AD336" s="5" t="s">
        <v>3</v>
      </c>
      <c r="AE336" s="1"/>
      <c r="AF336" s="1"/>
      <c r="AG336" s="1"/>
      <c r="AH336" s="1"/>
      <c r="AI336" s="1"/>
      <c r="AJ336" s="14" t="s">
        <v>12</v>
      </c>
      <c r="AK336" s="13" t="s">
        <v>11</v>
      </c>
      <c r="AL336" s="5" t="s">
        <v>3</v>
      </c>
      <c r="AM336" s="1"/>
      <c r="AN336" s="1"/>
      <c r="AO336" s="1"/>
      <c r="AP336" s="1"/>
      <c r="AQ336" s="1"/>
      <c r="AR336" s="13" t="s">
        <v>11</v>
      </c>
      <c r="AS336" s="15" t="s">
        <v>13</v>
      </c>
      <c r="AT336" s="5" t="s">
        <v>3</v>
      </c>
      <c r="AU336" s="1"/>
      <c r="AV336" s="1"/>
      <c r="AW336" s="1"/>
      <c r="AX336" s="1"/>
      <c r="AY336" s="15" t="s">
        <v>13</v>
      </c>
      <c r="AZ336" s="1"/>
      <c r="BA336" s="14" t="s">
        <v>12</v>
      </c>
      <c r="BB336" s="5" t="s">
        <v>3</v>
      </c>
      <c r="BC336" s="1"/>
      <c r="BD336" s="1"/>
      <c r="BE336" s="1"/>
      <c r="BF336" s="1"/>
      <c r="BG336" s="1"/>
      <c r="BH336" s="1"/>
      <c r="BI336" s="1"/>
      <c r="BJ336" s="5" t="s">
        <v>3</v>
      </c>
      <c r="BK336" s="1"/>
      <c r="BL336" s="1"/>
      <c r="BM336" s="1"/>
      <c r="BN336" s="1"/>
      <c r="BO336" s="13" t="s">
        <v>11</v>
      </c>
      <c r="BP336" s="1"/>
      <c r="BQ336" s="1"/>
      <c r="BR336" s="5" t="s">
        <v>3</v>
      </c>
      <c r="BS336" s="1"/>
      <c r="BT336" s="1"/>
      <c r="BU336" s="1"/>
      <c r="BV336" s="1"/>
      <c r="BW336" s="14" t="s">
        <v>12</v>
      </c>
      <c r="BX336" s="14" t="s">
        <v>12</v>
      </c>
      <c r="BY336" s="15" t="s">
        <v>13</v>
      </c>
      <c r="BZ336" s="5" t="s">
        <v>3</v>
      </c>
      <c r="CA336" s="1"/>
      <c r="CB336" s="1"/>
      <c r="CC336" s="1"/>
      <c r="CD336" s="1"/>
      <c r="CE336" s="13" t="s">
        <v>11</v>
      </c>
      <c r="CF336" s="13" t="s">
        <v>11</v>
      </c>
      <c r="CG336" s="13" t="s">
        <v>11</v>
      </c>
      <c r="CH336" s="5" t="s">
        <v>3</v>
      </c>
      <c r="CI336" s="1"/>
      <c r="CJ336" s="1"/>
      <c r="CK336" s="1"/>
      <c r="CL336" s="1"/>
      <c r="CM336" s="1"/>
      <c r="CN336" s="1"/>
      <c r="CO336" s="1"/>
      <c r="CP336" s="5" t="s">
        <v>3</v>
      </c>
      <c r="CQ336" s="1"/>
      <c r="CR336" s="1"/>
      <c r="CS336" s="1"/>
      <c r="CT336" s="1"/>
      <c r="CU336" s="1"/>
      <c r="CV336" s="1"/>
      <c r="CW336" s="15" t="s">
        <v>13</v>
      </c>
      <c r="CX336" s="5" t="s">
        <v>3</v>
      </c>
      <c r="CY336" s="1"/>
      <c r="CZ336" s="1"/>
      <c r="DA336" s="1"/>
      <c r="DB336" s="1"/>
      <c r="DC336" s="1"/>
      <c r="DD336" s="1"/>
      <c r="DE336" s="1"/>
      <c r="DF336" s="5" t="s">
        <v>3</v>
      </c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3" t="s">
        <v>1</v>
      </c>
      <c r="DT336" s="3" t="s">
        <v>1</v>
      </c>
      <c r="DU336" s="1"/>
      <c r="DV336" s="5" t="s">
        <v>3</v>
      </c>
      <c r="DW336" s="1"/>
      <c r="DX336" s="1"/>
      <c r="DY336" s="1"/>
      <c r="DZ336" s="1"/>
      <c r="EA336" s="1"/>
      <c r="EB336" s="1"/>
      <c r="EC336" s="3" t="s">
        <v>1</v>
      </c>
      <c r="ED336" s="5" t="s">
        <v>3</v>
      </c>
      <c r="EE336" s="1"/>
      <c r="EF336" s="1"/>
      <c r="EG336" s="1"/>
      <c r="EH336" s="1"/>
    </row>
    <row r="337" spans="1:138" ht="19.5" x14ac:dyDescent="0.3">
      <c r="B337" s="2" t="str">
        <f>"8pl/4kp:A2E1S1:10"</f>
        <v>8pl/4kp:A2E1S1:10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9" t="s">
        <v>17</v>
      </c>
      <c r="U337" s="34" t="s">
        <v>29</v>
      </c>
      <c r="V337" s="5" t="s">
        <v>3</v>
      </c>
      <c r="W337" s="1"/>
      <c r="X337" s="1"/>
      <c r="Y337" s="1"/>
      <c r="Z337" s="1"/>
      <c r="AA337" s="34" t="s">
        <v>29</v>
      </c>
      <c r="AB337" s="3" t="s">
        <v>1</v>
      </c>
      <c r="AC337" s="19" t="s">
        <v>17</v>
      </c>
      <c r="AD337" s="5" t="s">
        <v>3</v>
      </c>
      <c r="AE337" s="1"/>
      <c r="AF337" s="1"/>
      <c r="AG337" s="1"/>
      <c r="AH337" s="1"/>
      <c r="AI337" s="1"/>
      <c r="AJ337" s="34" t="s">
        <v>29</v>
      </c>
      <c r="AK337" s="19" t="s">
        <v>17</v>
      </c>
      <c r="AL337" s="5" t="s">
        <v>3</v>
      </c>
      <c r="AM337" s="1"/>
      <c r="AN337" s="1"/>
      <c r="AO337" s="1"/>
      <c r="AP337" s="1"/>
      <c r="AQ337" s="1"/>
      <c r="AR337" s="34" t="s">
        <v>29</v>
      </c>
      <c r="AS337" s="19" t="s">
        <v>17</v>
      </c>
      <c r="AT337" s="5" t="s">
        <v>3</v>
      </c>
      <c r="AU337" s="1"/>
      <c r="AV337" s="1"/>
      <c r="AW337" s="1"/>
      <c r="AX337" s="1"/>
      <c r="AY337" s="34" t="s">
        <v>29</v>
      </c>
      <c r="AZ337" s="35" t="s">
        <v>30</v>
      </c>
      <c r="BA337" s="19" t="s">
        <v>17</v>
      </c>
      <c r="BB337" s="5" t="s">
        <v>3</v>
      </c>
      <c r="BC337" s="1"/>
      <c r="BD337" s="1"/>
      <c r="BE337" s="1"/>
      <c r="BF337" s="1"/>
      <c r="BG337" s="1"/>
      <c r="BH337" s="19" t="s">
        <v>17</v>
      </c>
      <c r="BI337" s="34" t="s">
        <v>29</v>
      </c>
      <c r="BJ337" s="5" t="s">
        <v>3</v>
      </c>
      <c r="BK337" s="1"/>
      <c r="BL337" s="1"/>
      <c r="BM337" s="1"/>
      <c r="BN337" s="1"/>
      <c r="BO337" s="3" t="s">
        <v>1</v>
      </c>
      <c r="BP337" s="3" t="s">
        <v>1</v>
      </c>
      <c r="BQ337" s="19" t="s">
        <v>17</v>
      </c>
      <c r="BR337" s="5" t="s">
        <v>3</v>
      </c>
      <c r="BS337" s="1"/>
      <c r="BT337" s="1"/>
      <c r="BU337" s="1"/>
      <c r="BV337" s="1"/>
      <c r="BW337" s="1"/>
      <c r="BX337" s="35" t="s">
        <v>30</v>
      </c>
      <c r="BY337" s="34" t="s">
        <v>29</v>
      </c>
      <c r="BZ337" s="5" t="s">
        <v>3</v>
      </c>
      <c r="CA337" s="1"/>
      <c r="CB337" s="1"/>
      <c r="CC337" s="1"/>
      <c r="CD337" s="1"/>
      <c r="CE337" s="1"/>
      <c r="CF337" s="35" t="s">
        <v>30</v>
      </c>
      <c r="CG337" s="19" t="s">
        <v>17</v>
      </c>
      <c r="CH337" s="5" t="s">
        <v>3</v>
      </c>
      <c r="CI337" s="1"/>
      <c r="CJ337" s="1"/>
      <c r="CK337" s="1"/>
      <c r="CL337" s="1"/>
      <c r="CM337" s="3" t="s">
        <v>1</v>
      </c>
      <c r="CN337" s="3" t="s">
        <v>1</v>
      </c>
      <c r="CO337" s="10" t="s">
        <v>8</v>
      </c>
      <c r="CP337" s="5" t="s">
        <v>3</v>
      </c>
      <c r="CQ337" s="1"/>
      <c r="CR337" s="1"/>
      <c r="CS337" s="1"/>
      <c r="CT337" s="1"/>
      <c r="CU337" s="3" t="s">
        <v>1</v>
      </c>
      <c r="CV337" s="3" t="s">
        <v>1</v>
      </c>
      <c r="CW337" s="1"/>
      <c r="CX337" s="5" t="s">
        <v>3</v>
      </c>
      <c r="CY337" s="1"/>
      <c r="CZ337" s="1"/>
      <c r="DA337" s="1"/>
      <c r="DB337" s="1"/>
      <c r="DC337" s="10" t="s">
        <v>8</v>
      </c>
      <c r="DD337" s="1"/>
      <c r="DE337" s="10" t="s">
        <v>8</v>
      </c>
      <c r="DF337" s="5" t="s">
        <v>3</v>
      </c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0" t="s">
        <v>8</v>
      </c>
      <c r="DU337" s="1"/>
      <c r="DV337" s="5" t="s">
        <v>3</v>
      </c>
      <c r="DW337" s="5" t="s">
        <v>3</v>
      </c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</row>
    <row r="338" spans="1:138" ht="19.5" x14ac:dyDescent="0.3">
      <c r="B338" s="2" t="str">
        <f>"8pl/4kp:A2S1S1:8"</f>
        <v>8pl/4kp:A2S1S1:8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9" t="s">
        <v>17</v>
      </c>
      <c r="U338" s="34" t="s">
        <v>29</v>
      </c>
      <c r="V338" s="5" t="s">
        <v>3</v>
      </c>
      <c r="W338" s="1"/>
      <c r="X338" s="1"/>
      <c r="Y338" s="1"/>
      <c r="Z338" s="1"/>
      <c r="AA338" s="34" t="s">
        <v>29</v>
      </c>
      <c r="AB338" s="3" t="s">
        <v>1</v>
      </c>
      <c r="AC338" s="19" t="s">
        <v>17</v>
      </c>
      <c r="AD338" s="5" t="s">
        <v>3</v>
      </c>
      <c r="AE338" s="1"/>
      <c r="AF338" s="1"/>
      <c r="AG338" s="1"/>
      <c r="AH338" s="1"/>
      <c r="AI338" s="1"/>
      <c r="AJ338" s="34" t="s">
        <v>29</v>
      </c>
      <c r="AK338" s="19" t="s">
        <v>17</v>
      </c>
      <c r="AL338" s="5" t="s">
        <v>3</v>
      </c>
      <c r="AM338" s="1"/>
      <c r="AN338" s="1"/>
      <c r="AO338" s="1"/>
      <c r="AP338" s="1"/>
      <c r="AQ338" s="1"/>
      <c r="AR338" s="34" t="s">
        <v>29</v>
      </c>
      <c r="AS338" s="19" t="s">
        <v>17</v>
      </c>
      <c r="AT338" s="5" t="s">
        <v>3</v>
      </c>
      <c r="AU338" s="1"/>
      <c r="AV338" s="1"/>
      <c r="AW338" s="1"/>
      <c r="AX338" s="1"/>
      <c r="AY338" s="34" t="s">
        <v>29</v>
      </c>
      <c r="AZ338" s="35" t="s">
        <v>30</v>
      </c>
      <c r="BA338" s="19" t="s">
        <v>17</v>
      </c>
      <c r="BB338" s="5" t="s">
        <v>3</v>
      </c>
      <c r="BC338" s="1"/>
      <c r="BD338" s="1"/>
      <c r="BE338" s="1"/>
      <c r="BF338" s="1"/>
      <c r="BG338" s="1"/>
      <c r="BH338" s="19" t="s">
        <v>17</v>
      </c>
      <c r="BI338" s="34" t="s">
        <v>29</v>
      </c>
      <c r="BJ338" s="5" t="s">
        <v>3</v>
      </c>
      <c r="BK338" s="1"/>
      <c r="BL338" s="1"/>
      <c r="BM338" s="1"/>
      <c r="BN338" s="1"/>
      <c r="BO338" s="3" t="s">
        <v>1</v>
      </c>
      <c r="BP338" s="3" t="s">
        <v>1</v>
      </c>
      <c r="BQ338" s="19" t="s">
        <v>17</v>
      </c>
      <c r="BR338" s="5" t="s">
        <v>3</v>
      </c>
      <c r="BS338" s="1"/>
      <c r="BT338" s="1"/>
      <c r="BU338" s="1"/>
      <c r="BV338" s="1"/>
      <c r="BW338" s="1"/>
      <c r="BX338" s="35" t="s">
        <v>30</v>
      </c>
      <c r="BY338" s="34" t="s">
        <v>29</v>
      </c>
      <c r="BZ338" s="5" t="s">
        <v>3</v>
      </c>
      <c r="CA338" s="1"/>
      <c r="CB338" s="1"/>
      <c r="CC338" s="1"/>
      <c r="CD338" s="1"/>
      <c r="CE338" s="1"/>
      <c r="CF338" s="35" t="s">
        <v>30</v>
      </c>
      <c r="CG338" s="19" t="s">
        <v>17</v>
      </c>
      <c r="CH338" s="5" t="s">
        <v>3</v>
      </c>
      <c r="CI338" s="1"/>
      <c r="CJ338" s="1"/>
      <c r="CK338" s="1"/>
      <c r="CL338" s="1"/>
      <c r="CM338" s="3" t="s">
        <v>1</v>
      </c>
      <c r="CN338" s="3" t="s">
        <v>1</v>
      </c>
      <c r="CO338" s="10" t="s">
        <v>8</v>
      </c>
      <c r="CP338" s="5" t="s">
        <v>3</v>
      </c>
      <c r="CQ338" s="1"/>
      <c r="CR338" s="1"/>
      <c r="CS338" s="1"/>
      <c r="CT338" s="1"/>
      <c r="CU338" s="3" t="s">
        <v>1</v>
      </c>
      <c r="CV338" s="3" t="s">
        <v>1</v>
      </c>
      <c r="CW338" s="1"/>
      <c r="CX338" s="5" t="s">
        <v>3</v>
      </c>
      <c r="CY338" s="1"/>
      <c r="CZ338" s="1"/>
      <c r="DA338" s="1"/>
      <c r="DB338" s="1"/>
      <c r="DC338" s="10" t="s">
        <v>8</v>
      </c>
      <c r="DD338" s="1"/>
      <c r="DE338" s="10" t="s">
        <v>8</v>
      </c>
      <c r="DF338" s="5" t="s">
        <v>3</v>
      </c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0" t="s">
        <v>8</v>
      </c>
      <c r="DU338" s="1"/>
      <c r="DV338" s="5" t="s">
        <v>3</v>
      </c>
      <c r="DW338" s="5" t="s">
        <v>3</v>
      </c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</row>
    <row r="339" spans="1:138" ht="19.5" x14ac:dyDescent="0.3">
      <c r="B339" s="2" t="str">
        <f>"8pl/4kp:A2T1S1:10"</f>
        <v>8pl/4kp:A2T1S1:10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9" t="s">
        <v>17</v>
      </c>
      <c r="U339" s="34" t="s">
        <v>29</v>
      </c>
      <c r="V339" s="5" t="s">
        <v>3</v>
      </c>
      <c r="W339" s="1"/>
      <c r="X339" s="1"/>
      <c r="Y339" s="1"/>
      <c r="Z339" s="1"/>
      <c r="AA339" s="34" t="s">
        <v>29</v>
      </c>
      <c r="AB339" s="3" t="s">
        <v>1</v>
      </c>
      <c r="AC339" s="19" t="s">
        <v>17</v>
      </c>
      <c r="AD339" s="5" t="s">
        <v>3</v>
      </c>
      <c r="AE339" s="1"/>
      <c r="AF339" s="1"/>
      <c r="AG339" s="1"/>
      <c r="AH339" s="1"/>
      <c r="AI339" s="1"/>
      <c r="AJ339" s="34" t="s">
        <v>29</v>
      </c>
      <c r="AK339" s="19" t="s">
        <v>17</v>
      </c>
      <c r="AL339" s="5" t="s">
        <v>3</v>
      </c>
      <c r="AM339" s="1"/>
      <c r="AN339" s="1"/>
      <c r="AO339" s="1"/>
      <c r="AP339" s="1"/>
      <c r="AQ339" s="1"/>
      <c r="AR339" s="34" t="s">
        <v>29</v>
      </c>
      <c r="AS339" s="19" t="s">
        <v>17</v>
      </c>
      <c r="AT339" s="5" t="s">
        <v>3</v>
      </c>
      <c r="AU339" s="1"/>
      <c r="AV339" s="1"/>
      <c r="AW339" s="1"/>
      <c r="AX339" s="1"/>
      <c r="AY339" s="34" t="s">
        <v>29</v>
      </c>
      <c r="AZ339" s="35" t="s">
        <v>30</v>
      </c>
      <c r="BA339" s="19" t="s">
        <v>17</v>
      </c>
      <c r="BB339" s="5" t="s">
        <v>3</v>
      </c>
      <c r="BC339" s="1"/>
      <c r="BD339" s="1"/>
      <c r="BE339" s="1"/>
      <c r="BF339" s="1"/>
      <c r="BG339" s="1"/>
      <c r="BH339" s="19" t="s">
        <v>17</v>
      </c>
      <c r="BI339" s="34" t="s">
        <v>29</v>
      </c>
      <c r="BJ339" s="5" t="s">
        <v>3</v>
      </c>
      <c r="BK339" s="1"/>
      <c r="BL339" s="1"/>
      <c r="BM339" s="1"/>
      <c r="BN339" s="1"/>
      <c r="BO339" s="3" t="s">
        <v>1</v>
      </c>
      <c r="BP339" s="3" t="s">
        <v>1</v>
      </c>
      <c r="BQ339" s="19" t="s">
        <v>17</v>
      </c>
      <c r="BR339" s="5" t="s">
        <v>3</v>
      </c>
      <c r="BS339" s="1"/>
      <c r="BT339" s="1"/>
      <c r="BU339" s="1"/>
      <c r="BV339" s="1"/>
      <c r="BW339" s="1"/>
      <c r="BX339" s="35" t="s">
        <v>30</v>
      </c>
      <c r="BY339" s="34" t="s">
        <v>29</v>
      </c>
      <c r="BZ339" s="5" t="s">
        <v>3</v>
      </c>
      <c r="CA339" s="1"/>
      <c r="CB339" s="1"/>
      <c r="CC339" s="1"/>
      <c r="CD339" s="1"/>
      <c r="CE339" s="1"/>
      <c r="CF339" s="35" t="s">
        <v>30</v>
      </c>
      <c r="CG339" s="19" t="s">
        <v>17</v>
      </c>
      <c r="CH339" s="5" t="s">
        <v>3</v>
      </c>
      <c r="CI339" s="1"/>
      <c r="CJ339" s="1"/>
      <c r="CK339" s="1"/>
      <c r="CL339" s="1"/>
      <c r="CM339" s="3" t="s">
        <v>1</v>
      </c>
      <c r="CN339" s="3" t="s">
        <v>1</v>
      </c>
      <c r="CO339" s="10" t="s">
        <v>8</v>
      </c>
      <c r="CP339" s="5" t="s">
        <v>3</v>
      </c>
      <c r="CQ339" s="1"/>
      <c r="CR339" s="1"/>
      <c r="CS339" s="1"/>
      <c r="CT339" s="1"/>
      <c r="CU339" s="3" t="s">
        <v>1</v>
      </c>
      <c r="CV339" s="3" t="s">
        <v>1</v>
      </c>
      <c r="CW339" s="1"/>
      <c r="CX339" s="5" t="s">
        <v>3</v>
      </c>
      <c r="CY339" s="1"/>
      <c r="CZ339" s="1"/>
      <c r="DA339" s="1"/>
      <c r="DB339" s="1"/>
      <c r="DC339" s="10" t="s">
        <v>8</v>
      </c>
      <c r="DD339" s="1"/>
      <c r="DE339" s="10" t="s">
        <v>8</v>
      </c>
      <c r="DF339" s="5" t="s">
        <v>3</v>
      </c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0" t="s">
        <v>8</v>
      </c>
      <c r="DU339" s="1"/>
      <c r="DV339" s="5" t="s">
        <v>3</v>
      </c>
      <c r="DW339" s="5" t="s">
        <v>3</v>
      </c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</row>
    <row r="340" spans="1:138" ht="19.5" x14ac:dyDescent="0.3">
      <c r="B340" s="2" t="str">
        <f>"9pl/1kp:X1X1S1:20"</f>
        <v>9pl/1kp:X1X1S1:20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3" t="s">
        <v>11</v>
      </c>
      <c r="BS340" s="1"/>
      <c r="BT340" s="1"/>
      <c r="BU340" s="1"/>
      <c r="BV340" s="1"/>
      <c r="BW340" s="1"/>
      <c r="BX340" s="1"/>
      <c r="BY340" s="1"/>
      <c r="BZ340" s="15" t="s">
        <v>13</v>
      </c>
      <c r="CA340" s="1"/>
      <c r="CB340" s="1"/>
      <c r="CC340" s="1"/>
      <c r="CD340" s="1"/>
      <c r="CE340" s="1"/>
      <c r="CF340" s="1"/>
      <c r="CG340" s="14" t="s">
        <v>12</v>
      </c>
      <c r="CH340" s="1"/>
      <c r="CI340" s="1"/>
      <c r="CJ340" s="1"/>
      <c r="CK340" s="1"/>
      <c r="CL340" s="1"/>
      <c r="CM340" s="1"/>
      <c r="CN340" s="1"/>
      <c r="CO340" s="1"/>
      <c r="CP340" s="14" t="s">
        <v>12</v>
      </c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</row>
    <row r="341" spans="1:138" ht="19.5" x14ac:dyDescent="0.3">
      <c r="B341" s="2" t="str">
        <f>"Kurs of.1pl:E5L1S6:10"</f>
        <v>Kurs of.1pl:E5L1S6:10</v>
      </c>
      <c r="C341" s="1"/>
      <c r="D341" s="1"/>
      <c r="E341" s="1"/>
      <c r="F341" s="1"/>
      <c r="G341" s="1"/>
      <c r="H341" s="1"/>
      <c r="I341" s="1"/>
      <c r="J341" s="1"/>
      <c r="K341" s="5" t="s">
        <v>3</v>
      </c>
      <c r="L341" s="45" t="s">
        <v>40</v>
      </c>
      <c r="M341" s="15" t="s">
        <v>13</v>
      </c>
      <c r="N341" s="4" t="s">
        <v>2</v>
      </c>
      <c r="O341" s="1"/>
      <c r="P341" s="1"/>
      <c r="Q341" s="1"/>
      <c r="R341" s="1"/>
      <c r="S341" s="5" t="s">
        <v>3</v>
      </c>
      <c r="T341" s="15" t="s">
        <v>13</v>
      </c>
      <c r="U341" s="4" t="s">
        <v>2</v>
      </c>
      <c r="V341" s="45" t="s">
        <v>40</v>
      </c>
      <c r="W341" s="1"/>
      <c r="X341" s="1"/>
      <c r="Y341" s="1"/>
      <c r="Z341" s="1"/>
      <c r="AA341" s="5" t="s">
        <v>3</v>
      </c>
      <c r="AB341" s="4" t="s">
        <v>2</v>
      </c>
      <c r="AC341" s="8" t="s">
        <v>6</v>
      </c>
      <c r="AD341" s="34" t="s">
        <v>29</v>
      </c>
      <c r="AE341" s="34" t="s">
        <v>29</v>
      </c>
      <c r="AF341" s="1"/>
      <c r="AG341" s="1"/>
      <c r="AH341" s="1"/>
      <c r="AI341" s="5" t="s">
        <v>3</v>
      </c>
      <c r="AJ341" s="45" t="s">
        <v>40</v>
      </c>
      <c r="AK341" s="8" t="s">
        <v>6</v>
      </c>
      <c r="AL341" s="7" t="s">
        <v>5</v>
      </c>
      <c r="AM341" s="1"/>
      <c r="AN341" s="1"/>
      <c r="AO341" s="1"/>
      <c r="AP341" s="1"/>
      <c r="AQ341" s="5" t="s">
        <v>3</v>
      </c>
      <c r="AR341" s="4" t="s">
        <v>2</v>
      </c>
      <c r="AS341" s="18" t="s">
        <v>16</v>
      </c>
      <c r="AT341" s="18" t="s">
        <v>16</v>
      </c>
      <c r="AU341" s="1"/>
      <c r="AV341" s="1"/>
      <c r="AW341" s="1"/>
      <c r="AX341" s="1"/>
      <c r="AY341" s="5" t="s">
        <v>3</v>
      </c>
      <c r="AZ341" s="4" t="s">
        <v>2</v>
      </c>
      <c r="BA341" s="8" t="s">
        <v>6</v>
      </c>
      <c r="BB341" s="7" t="s">
        <v>5</v>
      </c>
      <c r="BC341" s="1"/>
      <c r="BD341" s="1"/>
      <c r="BE341" s="1"/>
      <c r="BF341" s="1"/>
      <c r="BG341" s="5" t="s">
        <v>3</v>
      </c>
      <c r="BH341" s="4" t="s">
        <v>2</v>
      </c>
      <c r="BI341" s="11" t="s">
        <v>9</v>
      </c>
      <c r="BJ341" s="11" t="s">
        <v>9</v>
      </c>
      <c r="BK341" s="1"/>
      <c r="BL341" s="1"/>
      <c r="BM341" s="1"/>
      <c r="BN341" s="1"/>
      <c r="BO341" s="5" t="s">
        <v>3</v>
      </c>
      <c r="BP341" s="7" t="s">
        <v>5</v>
      </c>
      <c r="BQ341" s="4" t="s">
        <v>2</v>
      </c>
      <c r="BR341" s="33" t="s">
        <v>28</v>
      </c>
      <c r="BS341" s="34" t="s">
        <v>29</v>
      </c>
      <c r="BT341" s="34" t="s">
        <v>29</v>
      </c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</row>
    <row r="342" spans="1:138" ht="19.5" x14ac:dyDescent="0.3">
      <c r="B342" s="2" t="str">
        <f>"Kurs of.2pl:T5L1S6:10"</f>
        <v>Kurs of.2pl:T5L1S6:10</v>
      </c>
      <c r="C342" s="1"/>
      <c r="D342" s="1"/>
      <c r="E342" s="1"/>
      <c r="F342" s="1"/>
      <c r="G342" s="1"/>
      <c r="H342" s="1"/>
      <c r="I342" s="1"/>
      <c r="J342" s="1"/>
      <c r="K342" s="5" t="s">
        <v>3</v>
      </c>
      <c r="L342" s="45" t="s">
        <v>40</v>
      </c>
      <c r="M342" s="15" t="s">
        <v>13</v>
      </c>
      <c r="N342" s="4" t="s">
        <v>2</v>
      </c>
      <c r="O342" s="1"/>
      <c r="P342" s="1"/>
      <c r="Q342" s="1"/>
      <c r="R342" s="1"/>
      <c r="S342" s="5" t="s">
        <v>3</v>
      </c>
      <c r="T342" s="15" t="s">
        <v>13</v>
      </c>
      <c r="U342" s="4" t="s">
        <v>2</v>
      </c>
      <c r="V342" s="45" t="s">
        <v>40</v>
      </c>
      <c r="W342" s="1"/>
      <c r="X342" s="1"/>
      <c r="Y342" s="1"/>
      <c r="Z342" s="1"/>
      <c r="AA342" s="5" t="s">
        <v>3</v>
      </c>
      <c r="AB342" s="4" t="s">
        <v>2</v>
      </c>
      <c r="AC342" s="14" t="s">
        <v>12</v>
      </c>
      <c r="AD342" s="8" t="s">
        <v>6</v>
      </c>
      <c r="AE342" s="1"/>
      <c r="AF342" s="1"/>
      <c r="AG342" s="1"/>
      <c r="AH342" s="1"/>
      <c r="AI342" s="5" t="s">
        <v>3</v>
      </c>
      <c r="AJ342" s="45" t="s">
        <v>40</v>
      </c>
      <c r="AK342" s="8" t="s">
        <v>6</v>
      </c>
      <c r="AL342" s="7" t="s">
        <v>5</v>
      </c>
      <c r="AM342" s="1"/>
      <c r="AN342" s="1"/>
      <c r="AO342" s="1"/>
      <c r="AP342" s="1"/>
      <c r="AQ342" s="5" t="s">
        <v>3</v>
      </c>
      <c r="AR342" s="4" t="s">
        <v>2</v>
      </c>
      <c r="AS342" s="3" t="s">
        <v>1</v>
      </c>
      <c r="AT342" s="3" t="s">
        <v>1</v>
      </c>
      <c r="AU342" s="1"/>
      <c r="AV342" s="1"/>
      <c r="AW342" s="1"/>
      <c r="AX342" s="1"/>
      <c r="AY342" s="5" t="s">
        <v>3</v>
      </c>
      <c r="AZ342" s="4" t="s">
        <v>2</v>
      </c>
      <c r="BA342" s="8" t="s">
        <v>6</v>
      </c>
      <c r="BB342" s="7" t="s">
        <v>5</v>
      </c>
      <c r="BC342" s="34" t="s">
        <v>29</v>
      </c>
      <c r="BD342" s="34" t="s">
        <v>29</v>
      </c>
      <c r="BE342" s="1"/>
      <c r="BF342" s="1"/>
      <c r="BG342" s="5" t="s">
        <v>3</v>
      </c>
      <c r="BH342" s="4" t="s">
        <v>2</v>
      </c>
      <c r="BI342" s="6" t="s">
        <v>4</v>
      </c>
      <c r="BJ342" s="6" t="s">
        <v>4</v>
      </c>
      <c r="BK342" s="3" t="s">
        <v>1</v>
      </c>
      <c r="BL342" s="3" t="s">
        <v>1</v>
      </c>
      <c r="BM342" s="1"/>
      <c r="BN342" s="1"/>
      <c r="BO342" s="5" t="s">
        <v>3</v>
      </c>
      <c r="BP342" s="7" t="s">
        <v>5</v>
      </c>
      <c r="BQ342" s="1"/>
      <c r="BR342" s="4" t="s">
        <v>2</v>
      </c>
      <c r="BS342" s="34" t="s">
        <v>29</v>
      </c>
      <c r="BT342" s="34" t="s">
        <v>29</v>
      </c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</row>
    <row r="343" spans="1:138" ht="19.5" x14ac:dyDescent="0.3">
      <c r="B343" s="2" t="str">
        <f>"E3L2S4:20"</f>
        <v>E3L2S4:20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2" t="s">
        <v>10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2" t="s">
        <v>10</v>
      </c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2" t="s">
        <v>10</v>
      </c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</row>
    <row r="344" spans="1:138" ht="19.5" x14ac:dyDescent="0.3">
      <c r="B344" s="2" t="str">
        <f>"E5L2S6:10"</f>
        <v>E5L2S6:10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</row>
    <row r="345" spans="1:138" ht="19.5" x14ac:dyDescent="0.3">
      <c r="B345" s="2" t="str">
        <f>"I3G1S4:3"</f>
        <v>I3G1S4:3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2" t="s">
        <v>10</v>
      </c>
      <c r="BM345" s="1"/>
      <c r="BN345" s="1"/>
      <c r="BO345" s="1"/>
      <c r="BP345" s="1"/>
      <c r="BQ345" s="1"/>
      <c r="BR345" s="1"/>
      <c r="BS345" s="1"/>
      <c r="BT345" s="12" t="s">
        <v>10</v>
      </c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</row>
    <row r="346" spans="1:138" ht="19.5" x14ac:dyDescent="0.3">
      <c r="B346" s="2" t="str">
        <f>"S9T1S4:25"</f>
        <v>S9T1S4:25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</row>
    <row r="349" spans="1:138" x14ac:dyDescent="0.25">
      <c r="A349" t="s">
        <v>41</v>
      </c>
    </row>
    <row r="350" spans="1:138" ht="19.5" x14ac:dyDescent="0.3">
      <c r="B350" s="1"/>
      <c r="C350" s="30" t="str">
        <f>"23 luty-01 marzec"</f>
        <v>23 luty-01 marzec</v>
      </c>
      <c r="D350" s="31"/>
      <c r="E350" s="31"/>
      <c r="F350" s="31"/>
      <c r="G350" s="31"/>
      <c r="H350" s="31"/>
      <c r="I350" s="31"/>
      <c r="J350" s="32"/>
      <c r="K350" s="30" t="str">
        <f>"02 marzec-08 marzec"</f>
        <v>02 marzec-08 marzec</v>
      </c>
      <c r="L350" s="31"/>
      <c r="M350" s="31"/>
      <c r="N350" s="31"/>
      <c r="O350" s="31"/>
      <c r="P350" s="31"/>
      <c r="Q350" s="31"/>
      <c r="R350" s="32"/>
      <c r="S350" s="30" t="str">
        <f>"09 marzec-15 marzec"</f>
        <v>09 marzec-15 marzec</v>
      </c>
      <c r="T350" s="31"/>
      <c r="U350" s="31"/>
      <c r="V350" s="31"/>
      <c r="W350" s="31"/>
      <c r="X350" s="31"/>
      <c r="Y350" s="31"/>
      <c r="Z350" s="32"/>
      <c r="AA350" s="30" t="str">
        <f>"16 marzec-22 marzec"</f>
        <v>16 marzec-22 marzec</v>
      </c>
      <c r="AB350" s="31"/>
      <c r="AC350" s="31"/>
      <c r="AD350" s="31"/>
      <c r="AE350" s="31"/>
      <c r="AF350" s="31"/>
      <c r="AG350" s="31"/>
      <c r="AH350" s="32"/>
      <c r="AI350" s="30" t="str">
        <f>"23 marzec-29 marzec"</f>
        <v>23 marzec-29 marzec</v>
      </c>
      <c r="AJ350" s="31"/>
      <c r="AK350" s="31"/>
      <c r="AL350" s="31"/>
      <c r="AM350" s="31"/>
      <c r="AN350" s="31"/>
      <c r="AO350" s="31"/>
      <c r="AP350" s="32"/>
      <c r="AQ350" s="30" t="str">
        <f>"30 marzec-05 kwiecień"</f>
        <v>30 marzec-05 kwiecień</v>
      </c>
      <c r="AR350" s="31"/>
      <c r="AS350" s="31"/>
      <c r="AT350" s="31"/>
      <c r="AU350" s="31"/>
      <c r="AV350" s="31"/>
      <c r="AW350" s="31"/>
      <c r="AX350" s="32"/>
      <c r="AY350" s="30" t="str">
        <f>"06 kwiecień-12 kwiecień"</f>
        <v>06 kwiecień-12 kwiecień</v>
      </c>
      <c r="AZ350" s="31"/>
      <c r="BA350" s="31"/>
      <c r="BB350" s="31"/>
      <c r="BC350" s="31"/>
      <c r="BD350" s="31"/>
      <c r="BE350" s="31"/>
      <c r="BF350" s="32"/>
      <c r="BG350" s="30" t="str">
        <f>"13 kwiecień-19 kwiecień"</f>
        <v>13 kwiecień-19 kwiecień</v>
      </c>
      <c r="BH350" s="31"/>
      <c r="BI350" s="31"/>
      <c r="BJ350" s="31"/>
      <c r="BK350" s="31"/>
      <c r="BL350" s="31"/>
      <c r="BM350" s="31"/>
      <c r="BN350" s="32"/>
      <c r="BO350" s="30" t="str">
        <f>"20 kwiecień-26 kwiecień"</f>
        <v>20 kwiecień-26 kwiecień</v>
      </c>
      <c r="BP350" s="31"/>
      <c r="BQ350" s="31"/>
      <c r="BR350" s="31"/>
      <c r="BS350" s="31"/>
      <c r="BT350" s="31"/>
      <c r="BU350" s="31"/>
      <c r="BV350" s="32"/>
      <c r="BW350" s="30" t="str">
        <f>"27 kwiecień-03 maj"</f>
        <v>27 kwiecień-03 maj</v>
      </c>
      <c r="BX350" s="31"/>
      <c r="BY350" s="31"/>
      <c r="BZ350" s="31"/>
      <c r="CA350" s="31"/>
      <c r="CB350" s="31"/>
      <c r="CC350" s="31"/>
      <c r="CD350" s="32"/>
      <c r="CE350" s="30" t="str">
        <f>"04 maj-10 maj"</f>
        <v>04 maj-10 maj</v>
      </c>
      <c r="CF350" s="31"/>
      <c r="CG350" s="31"/>
      <c r="CH350" s="31"/>
      <c r="CI350" s="31"/>
      <c r="CJ350" s="31"/>
      <c r="CK350" s="31"/>
      <c r="CL350" s="32"/>
      <c r="CM350" s="30" t="str">
        <f>"11 maj-17 maj"</f>
        <v>11 maj-17 maj</v>
      </c>
      <c r="CN350" s="31"/>
      <c r="CO350" s="31"/>
      <c r="CP350" s="31"/>
      <c r="CQ350" s="31"/>
      <c r="CR350" s="31"/>
      <c r="CS350" s="31"/>
      <c r="CT350" s="32"/>
      <c r="CU350" s="30" t="str">
        <f>"18 maj-24 maj"</f>
        <v>18 maj-24 maj</v>
      </c>
      <c r="CV350" s="31"/>
      <c r="CW350" s="31"/>
      <c r="CX350" s="31"/>
      <c r="CY350" s="31"/>
      <c r="CZ350" s="31"/>
      <c r="DA350" s="31"/>
      <c r="DB350" s="32"/>
      <c r="DC350" s="30" t="str">
        <f>"25 maj-31 maj"</f>
        <v>25 maj-31 maj</v>
      </c>
      <c r="DD350" s="31"/>
      <c r="DE350" s="31"/>
      <c r="DF350" s="31"/>
      <c r="DG350" s="31"/>
      <c r="DH350" s="31"/>
      <c r="DI350" s="31"/>
      <c r="DJ350" s="32"/>
      <c r="DK350" s="30" t="str">
        <f>"01 czerwiec-07 czerwiec"</f>
        <v>01 czerwiec-07 czerwiec</v>
      </c>
      <c r="DL350" s="31"/>
      <c r="DM350" s="31"/>
      <c r="DN350" s="31"/>
      <c r="DO350" s="31"/>
      <c r="DP350" s="31"/>
      <c r="DQ350" s="31"/>
      <c r="DR350" s="32"/>
      <c r="DS350" s="30" t="str">
        <f>"08 czerwiec-14 czerwiec"</f>
        <v>08 czerwiec-14 czerwiec</v>
      </c>
      <c r="DT350" s="31"/>
      <c r="DU350" s="31"/>
      <c r="DV350" s="31"/>
      <c r="DW350" s="31"/>
      <c r="DX350" s="31"/>
      <c r="DY350" s="31"/>
      <c r="DZ350" s="32"/>
      <c r="EA350" s="30" t="str">
        <f>"15 czerwiec-21 czerwiec"</f>
        <v>15 czerwiec-21 czerwiec</v>
      </c>
      <c r="EB350" s="31"/>
      <c r="EC350" s="31"/>
      <c r="ED350" s="31"/>
      <c r="EE350" s="31"/>
      <c r="EF350" s="31"/>
      <c r="EG350" s="31"/>
      <c r="EH350" s="32"/>
    </row>
    <row r="351" spans="1:138" ht="19.5" x14ac:dyDescent="0.3">
      <c r="B351" s="1"/>
      <c r="C351" s="2" t="str">
        <f>"1-2"</f>
        <v>1-2</v>
      </c>
      <c r="D351" s="2" t="str">
        <f>"3-4"</f>
        <v>3-4</v>
      </c>
      <c r="E351" s="2" t="str">
        <f>"5-6"</f>
        <v>5-6</v>
      </c>
      <c r="F351" s="2" t="str">
        <f>"7-8"</f>
        <v>7-8</v>
      </c>
      <c r="G351" s="2" t="str">
        <f>"9-10"</f>
        <v>9-10</v>
      </c>
      <c r="H351" s="2" t="str">
        <f>"11-12"</f>
        <v>11-12</v>
      </c>
      <c r="I351" s="2" t="str">
        <f>"13-14"</f>
        <v>13-14</v>
      </c>
      <c r="J351" s="2" t="str">
        <f>"15-16"</f>
        <v>15-16</v>
      </c>
      <c r="K351" s="2" t="str">
        <f>"1-2"</f>
        <v>1-2</v>
      </c>
      <c r="L351" s="2" t="str">
        <f>"3-4"</f>
        <v>3-4</v>
      </c>
      <c r="M351" s="2" t="str">
        <f>"5-6"</f>
        <v>5-6</v>
      </c>
      <c r="N351" s="2" t="str">
        <f>"7-8"</f>
        <v>7-8</v>
      </c>
      <c r="O351" s="2" t="str">
        <f>"9-10"</f>
        <v>9-10</v>
      </c>
      <c r="P351" s="2" t="str">
        <f>"11-12"</f>
        <v>11-12</v>
      </c>
      <c r="Q351" s="2" t="str">
        <f>"13-14"</f>
        <v>13-14</v>
      </c>
      <c r="R351" s="2" t="str">
        <f>"15-16"</f>
        <v>15-16</v>
      </c>
      <c r="S351" s="2" t="str">
        <f>"1-2"</f>
        <v>1-2</v>
      </c>
      <c r="T351" s="2" t="str">
        <f>"3-4"</f>
        <v>3-4</v>
      </c>
      <c r="U351" s="2" t="str">
        <f>"5-6"</f>
        <v>5-6</v>
      </c>
      <c r="V351" s="2" t="str">
        <f>"7-8"</f>
        <v>7-8</v>
      </c>
      <c r="W351" s="2" t="str">
        <f>"9-10"</f>
        <v>9-10</v>
      </c>
      <c r="X351" s="2" t="str">
        <f>"11-12"</f>
        <v>11-12</v>
      </c>
      <c r="Y351" s="2" t="str">
        <f>"13-14"</f>
        <v>13-14</v>
      </c>
      <c r="Z351" s="2" t="str">
        <f>"15-16"</f>
        <v>15-16</v>
      </c>
      <c r="AA351" s="2" t="str">
        <f>"1-2"</f>
        <v>1-2</v>
      </c>
      <c r="AB351" s="2" t="str">
        <f>"3-4"</f>
        <v>3-4</v>
      </c>
      <c r="AC351" s="2" t="str">
        <f>"5-6"</f>
        <v>5-6</v>
      </c>
      <c r="AD351" s="2" t="str">
        <f>"7-8"</f>
        <v>7-8</v>
      </c>
      <c r="AE351" s="2" t="str">
        <f>"9-10"</f>
        <v>9-10</v>
      </c>
      <c r="AF351" s="2" t="str">
        <f>"11-12"</f>
        <v>11-12</v>
      </c>
      <c r="AG351" s="2" t="str">
        <f>"13-14"</f>
        <v>13-14</v>
      </c>
      <c r="AH351" s="2" t="str">
        <f>"15-16"</f>
        <v>15-16</v>
      </c>
      <c r="AI351" s="2" t="str">
        <f>"1-2"</f>
        <v>1-2</v>
      </c>
      <c r="AJ351" s="2" t="str">
        <f>"3-4"</f>
        <v>3-4</v>
      </c>
      <c r="AK351" s="2" t="str">
        <f>"5-6"</f>
        <v>5-6</v>
      </c>
      <c r="AL351" s="2" t="str">
        <f>"7-8"</f>
        <v>7-8</v>
      </c>
      <c r="AM351" s="2" t="str">
        <f>"9-10"</f>
        <v>9-10</v>
      </c>
      <c r="AN351" s="2" t="str">
        <f>"11-12"</f>
        <v>11-12</v>
      </c>
      <c r="AO351" s="2" t="str">
        <f>"13-14"</f>
        <v>13-14</v>
      </c>
      <c r="AP351" s="2" t="str">
        <f>"15-16"</f>
        <v>15-16</v>
      </c>
      <c r="AQ351" s="2" t="str">
        <f>"1-2"</f>
        <v>1-2</v>
      </c>
      <c r="AR351" s="2" t="str">
        <f>"3-4"</f>
        <v>3-4</v>
      </c>
      <c r="AS351" s="2" t="str">
        <f>"5-6"</f>
        <v>5-6</v>
      </c>
      <c r="AT351" s="2" t="str">
        <f>"7-8"</f>
        <v>7-8</v>
      </c>
      <c r="AU351" s="2" t="str">
        <f>"9-10"</f>
        <v>9-10</v>
      </c>
      <c r="AV351" s="2" t="str">
        <f>"11-12"</f>
        <v>11-12</v>
      </c>
      <c r="AW351" s="2" t="str">
        <f>"13-14"</f>
        <v>13-14</v>
      </c>
      <c r="AX351" s="2" t="str">
        <f>"15-16"</f>
        <v>15-16</v>
      </c>
      <c r="AY351" s="2" t="str">
        <f>"1-2"</f>
        <v>1-2</v>
      </c>
      <c r="AZ351" s="2" t="str">
        <f>"3-4"</f>
        <v>3-4</v>
      </c>
      <c r="BA351" s="2" t="str">
        <f>"5-6"</f>
        <v>5-6</v>
      </c>
      <c r="BB351" s="2" t="str">
        <f>"7-8"</f>
        <v>7-8</v>
      </c>
      <c r="BC351" s="2" t="str">
        <f>"9-10"</f>
        <v>9-10</v>
      </c>
      <c r="BD351" s="2" t="str">
        <f>"11-12"</f>
        <v>11-12</v>
      </c>
      <c r="BE351" s="2" t="str">
        <f>"13-14"</f>
        <v>13-14</v>
      </c>
      <c r="BF351" s="2" t="str">
        <f>"15-16"</f>
        <v>15-16</v>
      </c>
      <c r="BG351" s="2" t="str">
        <f>"1-2"</f>
        <v>1-2</v>
      </c>
      <c r="BH351" s="2" t="str">
        <f>"3-4"</f>
        <v>3-4</v>
      </c>
      <c r="BI351" s="2" t="str">
        <f>"5-6"</f>
        <v>5-6</v>
      </c>
      <c r="BJ351" s="2" t="str">
        <f>"7-8"</f>
        <v>7-8</v>
      </c>
      <c r="BK351" s="2" t="str">
        <f>"9-10"</f>
        <v>9-10</v>
      </c>
      <c r="BL351" s="2" t="str">
        <f>"11-12"</f>
        <v>11-12</v>
      </c>
      <c r="BM351" s="2" t="str">
        <f>"13-14"</f>
        <v>13-14</v>
      </c>
      <c r="BN351" s="2" t="str">
        <f>"15-16"</f>
        <v>15-16</v>
      </c>
      <c r="BO351" s="2" t="str">
        <f>"1-2"</f>
        <v>1-2</v>
      </c>
      <c r="BP351" s="2" t="str">
        <f>"3-4"</f>
        <v>3-4</v>
      </c>
      <c r="BQ351" s="2" t="str">
        <f>"5-6"</f>
        <v>5-6</v>
      </c>
      <c r="BR351" s="2" t="str">
        <f>"7-8"</f>
        <v>7-8</v>
      </c>
      <c r="BS351" s="2" t="str">
        <f>"9-10"</f>
        <v>9-10</v>
      </c>
      <c r="BT351" s="2" t="str">
        <f>"11-12"</f>
        <v>11-12</v>
      </c>
      <c r="BU351" s="2" t="str">
        <f>"13-14"</f>
        <v>13-14</v>
      </c>
      <c r="BV351" s="2" t="str">
        <f>"15-16"</f>
        <v>15-16</v>
      </c>
      <c r="BW351" s="2" t="str">
        <f>"1-2"</f>
        <v>1-2</v>
      </c>
      <c r="BX351" s="2" t="str">
        <f>"3-4"</f>
        <v>3-4</v>
      </c>
      <c r="BY351" s="2" t="str">
        <f>"5-6"</f>
        <v>5-6</v>
      </c>
      <c r="BZ351" s="2" t="str">
        <f>"7-8"</f>
        <v>7-8</v>
      </c>
      <c r="CA351" s="2" t="str">
        <f>"9-10"</f>
        <v>9-10</v>
      </c>
      <c r="CB351" s="2" t="str">
        <f>"11-12"</f>
        <v>11-12</v>
      </c>
      <c r="CC351" s="2" t="str">
        <f>"13-14"</f>
        <v>13-14</v>
      </c>
      <c r="CD351" s="2" t="str">
        <f>"15-16"</f>
        <v>15-16</v>
      </c>
      <c r="CE351" s="2" t="str">
        <f>"1-2"</f>
        <v>1-2</v>
      </c>
      <c r="CF351" s="2" t="str">
        <f>"3-4"</f>
        <v>3-4</v>
      </c>
      <c r="CG351" s="2" t="str">
        <f>"5-6"</f>
        <v>5-6</v>
      </c>
      <c r="CH351" s="2" t="str">
        <f>"7-8"</f>
        <v>7-8</v>
      </c>
      <c r="CI351" s="2" t="str">
        <f>"9-10"</f>
        <v>9-10</v>
      </c>
      <c r="CJ351" s="2" t="str">
        <f>"11-12"</f>
        <v>11-12</v>
      </c>
      <c r="CK351" s="2" t="str">
        <f>"13-14"</f>
        <v>13-14</v>
      </c>
      <c r="CL351" s="2" t="str">
        <f>"15-16"</f>
        <v>15-16</v>
      </c>
      <c r="CM351" s="2" t="str">
        <f>"1-2"</f>
        <v>1-2</v>
      </c>
      <c r="CN351" s="2" t="str">
        <f>"3-4"</f>
        <v>3-4</v>
      </c>
      <c r="CO351" s="2" t="str">
        <f>"5-6"</f>
        <v>5-6</v>
      </c>
      <c r="CP351" s="2" t="str">
        <f>"7-8"</f>
        <v>7-8</v>
      </c>
      <c r="CQ351" s="2" t="str">
        <f>"9-10"</f>
        <v>9-10</v>
      </c>
      <c r="CR351" s="2" t="str">
        <f>"11-12"</f>
        <v>11-12</v>
      </c>
      <c r="CS351" s="2" t="str">
        <f>"13-14"</f>
        <v>13-14</v>
      </c>
      <c r="CT351" s="2" t="str">
        <f>"15-16"</f>
        <v>15-16</v>
      </c>
      <c r="CU351" s="2" t="str">
        <f>"1-2"</f>
        <v>1-2</v>
      </c>
      <c r="CV351" s="2" t="str">
        <f>"3-4"</f>
        <v>3-4</v>
      </c>
      <c r="CW351" s="2" t="str">
        <f>"5-6"</f>
        <v>5-6</v>
      </c>
      <c r="CX351" s="2" t="str">
        <f>"7-8"</f>
        <v>7-8</v>
      </c>
      <c r="CY351" s="2" t="str">
        <f>"9-10"</f>
        <v>9-10</v>
      </c>
      <c r="CZ351" s="2" t="str">
        <f>"11-12"</f>
        <v>11-12</v>
      </c>
      <c r="DA351" s="2" t="str">
        <f>"13-14"</f>
        <v>13-14</v>
      </c>
      <c r="DB351" s="2" t="str">
        <f>"15-16"</f>
        <v>15-16</v>
      </c>
      <c r="DC351" s="2" t="str">
        <f>"1-2"</f>
        <v>1-2</v>
      </c>
      <c r="DD351" s="2" t="str">
        <f>"3-4"</f>
        <v>3-4</v>
      </c>
      <c r="DE351" s="2" t="str">
        <f>"5-6"</f>
        <v>5-6</v>
      </c>
      <c r="DF351" s="2" t="str">
        <f>"7-8"</f>
        <v>7-8</v>
      </c>
      <c r="DG351" s="2" t="str">
        <f>"9-10"</f>
        <v>9-10</v>
      </c>
      <c r="DH351" s="2" t="str">
        <f>"11-12"</f>
        <v>11-12</v>
      </c>
      <c r="DI351" s="2" t="str">
        <f>"13-14"</f>
        <v>13-14</v>
      </c>
      <c r="DJ351" s="2" t="str">
        <f>"15-16"</f>
        <v>15-16</v>
      </c>
      <c r="DK351" s="2" t="str">
        <f>"1-2"</f>
        <v>1-2</v>
      </c>
      <c r="DL351" s="2" t="str">
        <f>"3-4"</f>
        <v>3-4</v>
      </c>
      <c r="DM351" s="2" t="str">
        <f>"5-6"</f>
        <v>5-6</v>
      </c>
      <c r="DN351" s="2" t="str">
        <f>"7-8"</f>
        <v>7-8</v>
      </c>
      <c r="DO351" s="2" t="str">
        <f>"9-10"</f>
        <v>9-10</v>
      </c>
      <c r="DP351" s="2" t="str">
        <f>"11-12"</f>
        <v>11-12</v>
      </c>
      <c r="DQ351" s="2" t="str">
        <f>"13-14"</f>
        <v>13-14</v>
      </c>
      <c r="DR351" s="2" t="str">
        <f>"15-16"</f>
        <v>15-16</v>
      </c>
      <c r="DS351" s="2" t="str">
        <f>"1-2"</f>
        <v>1-2</v>
      </c>
      <c r="DT351" s="2" t="str">
        <f>"3-4"</f>
        <v>3-4</v>
      </c>
      <c r="DU351" s="2" t="str">
        <f>"5-6"</f>
        <v>5-6</v>
      </c>
      <c r="DV351" s="2" t="str">
        <f>"7-8"</f>
        <v>7-8</v>
      </c>
      <c r="DW351" s="2" t="str">
        <f>"9-10"</f>
        <v>9-10</v>
      </c>
      <c r="DX351" s="2" t="str">
        <f>"11-12"</f>
        <v>11-12</v>
      </c>
      <c r="DY351" s="2" t="str">
        <f>"13-14"</f>
        <v>13-14</v>
      </c>
      <c r="DZ351" s="2" t="str">
        <f>"15-16"</f>
        <v>15-16</v>
      </c>
      <c r="EA351" s="2" t="str">
        <f>"1-2"</f>
        <v>1-2</v>
      </c>
      <c r="EB351" s="2" t="str">
        <f>"3-4"</f>
        <v>3-4</v>
      </c>
      <c r="EC351" s="2" t="str">
        <f>"5-6"</f>
        <v>5-6</v>
      </c>
      <c r="ED351" s="2" t="str">
        <f>"7-8"</f>
        <v>7-8</v>
      </c>
      <c r="EE351" s="2" t="str">
        <f>"9-10"</f>
        <v>9-10</v>
      </c>
      <c r="EF351" s="2" t="str">
        <f>"11-12"</f>
        <v>11-12</v>
      </c>
      <c r="EG351" s="2" t="str">
        <f>"13-14"</f>
        <v>13-14</v>
      </c>
      <c r="EH351" s="2" t="str">
        <f>"15-16"</f>
        <v>15-16</v>
      </c>
    </row>
    <row r="352" spans="1:138" ht="19.5" x14ac:dyDescent="0.3">
      <c r="B352" s="2" t="str">
        <f>"10pl/1kp:X1X2S1:20"</f>
        <v>10pl/1kp:X1X2S1:20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</row>
    <row r="353" spans="2:138" ht="19.5" x14ac:dyDescent="0.3">
      <c r="B353" s="2" t="str">
        <f>"1pl/1kp:E4A1S4:13"</f>
        <v>1pl/1kp:E4A1S4:13</v>
      </c>
      <c r="C353" s="1"/>
      <c r="D353" s="1"/>
      <c r="E353" s="1"/>
      <c r="F353" s="1"/>
      <c r="G353" s="1"/>
      <c r="H353" s="1"/>
      <c r="I353" s="1"/>
      <c r="J353" s="1"/>
      <c r="K353" s="5" t="s">
        <v>3</v>
      </c>
      <c r="L353" s="1"/>
      <c r="M353" s="1"/>
      <c r="N353" s="1"/>
      <c r="O353" s="1"/>
      <c r="P353" s="1"/>
      <c r="Q353" s="1"/>
      <c r="R353" s="1"/>
      <c r="S353" s="5" t="s">
        <v>3</v>
      </c>
      <c r="T353" s="1"/>
      <c r="U353" s="1"/>
      <c r="V353" s="1"/>
      <c r="W353" s="1"/>
      <c r="X353" s="1"/>
      <c r="Y353" s="1"/>
      <c r="Z353" s="1"/>
      <c r="AA353" s="5" t="s">
        <v>3</v>
      </c>
      <c r="AB353" s="1"/>
      <c r="AC353" s="1"/>
      <c r="AD353" s="1"/>
      <c r="AE353" s="1"/>
      <c r="AF353" s="1"/>
      <c r="AG353" s="1"/>
      <c r="AH353" s="1"/>
      <c r="AI353" s="5" t="s">
        <v>3</v>
      </c>
      <c r="AJ353" s="1"/>
      <c r="AK353" s="12" t="s">
        <v>10</v>
      </c>
      <c r="AL353" s="1"/>
      <c r="AM353" s="1"/>
      <c r="AN353" s="1"/>
      <c r="AO353" s="1"/>
      <c r="AP353" s="1"/>
      <c r="AQ353" s="5" t="s">
        <v>3</v>
      </c>
      <c r="AR353" s="1"/>
      <c r="AS353" s="1"/>
      <c r="AT353" s="1"/>
      <c r="AU353" s="1"/>
      <c r="AV353" s="1"/>
      <c r="AW353" s="1"/>
      <c r="AX353" s="1"/>
      <c r="AY353" s="5" t="s">
        <v>3</v>
      </c>
      <c r="AZ353" s="1"/>
      <c r="BA353" s="12" t="s">
        <v>10</v>
      </c>
      <c r="BB353" s="1"/>
      <c r="BC353" s="1"/>
      <c r="BD353" s="1"/>
      <c r="BE353" s="1"/>
      <c r="BF353" s="1"/>
      <c r="BG353" s="5" t="s">
        <v>3</v>
      </c>
      <c r="BH353" s="1"/>
      <c r="BI353" s="1"/>
      <c r="BJ353" s="1"/>
      <c r="BK353" s="1"/>
      <c r="BL353" s="1"/>
      <c r="BM353" s="1"/>
      <c r="BN353" s="1"/>
      <c r="BO353" s="5" t="s">
        <v>3</v>
      </c>
      <c r="BP353" s="1"/>
      <c r="BQ353" s="1"/>
      <c r="BR353" s="1"/>
      <c r="BS353" s="1"/>
      <c r="BT353" s="1"/>
      <c r="BU353" s="1"/>
      <c r="BV353" s="1"/>
      <c r="BW353" s="5" t="s">
        <v>3</v>
      </c>
      <c r="BX353" s="1"/>
      <c r="BY353" s="1"/>
      <c r="BZ353" s="1"/>
      <c r="CA353" s="1"/>
      <c r="CB353" s="1"/>
      <c r="CC353" s="1"/>
      <c r="CD353" s="1"/>
      <c r="CE353" s="5" t="s">
        <v>3</v>
      </c>
      <c r="CF353" s="1"/>
      <c r="CG353" s="12" t="s">
        <v>10</v>
      </c>
      <c r="CH353" s="1"/>
      <c r="CI353" s="1"/>
      <c r="CJ353" s="1"/>
      <c r="CK353" s="1"/>
      <c r="CL353" s="1"/>
      <c r="CM353" s="5" t="s">
        <v>3</v>
      </c>
      <c r="CN353" s="1"/>
      <c r="CO353" s="1"/>
      <c r="CP353" s="12" t="s">
        <v>10</v>
      </c>
      <c r="CQ353" s="1"/>
      <c r="CR353" s="1"/>
      <c r="CS353" s="1"/>
      <c r="CT353" s="1"/>
      <c r="CU353" s="5" t="s">
        <v>3</v>
      </c>
      <c r="CV353" s="1"/>
      <c r="CW353" s="1"/>
      <c r="CX353" s="1"/>
      <c r="CY353" s="1"/>
      <c r="CZ353" s="1"/>
      <c r="DA353" s="1"/>
      <c r="DB353" s="1"/>
      <c r="DC353" s="5" t="s">
        <v>3</v>
      </c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5" t="s">
        <v>3</v>
      </c>
      <c r="DT353" s="1"/>
      <c r="DU353" s="1"/>
      <c r="DV353" s="1"/>
      <c r="DW353" s="1"/>
      <c r="DX353" s="1"/>
      <c r="DY353" s="1"/>
      <c r="DZ353" s="1"/>
      <c r="EA353" s="5" t="s">
        <v>3</v>
      </c>
      <c r="EB353" s="1"/>
      <c r="EC353" s="1"/>
      <c r="ED353" s="1"/>
      <c r="EE353" s="1"/>
      <c r="EF353" s="1"/>
      <c r="EG353" s="1"/>
      <c r="EH353" s="1"/>
    </row>
    <row r="354" spans="2:138" ht="19.5" x14ac:dyDescent="0.3">
      <c r="B354" s="2" t="str">
        <f>"1pl/1kp:E4L1S4:25"</f>
        <v>1pl/1kp:E4L1S4:25</v>
      </c>
      <c r="C354" s="1"/>
      <c r="D354" s="1"/>
      <c r="E354" s="1"/>
      <c r="F354" s="1"/>
      <c r="G354" s="1"/>
      <c r="H354" s="1"/>
      <c r="I354" s="1"/>
      <c r="J354" s="1"/>
      <c r="K354" s="5" t="s">
        <v>3</v>
      </c>
      <c r="L354" s="1"/>
      <c r="M354" s="1"/>
      <c r="N354" s="1"/>
      <c r="O354" s="1"/>
      <c r="P354" s="1"/>
      <c r="Q354" s="1"/>
      <c r="R354" s="1"/>
      <c r="S354" s="5" t="s">
        <v>3</v>
      </c>
      <c r="T354" s="1"/>
      <c r="U354" s="1"/>
      <c r="V354" s="1"/>
      <c r="W354" s="1"/>
      <c r="X354" s="1"/>
      <c r="Y354" s="1"/>
      <c r="Z354" s="1"/>
      <c r="AA354" s="5" t="s">
        <v>3</v>
      </c>
      <c r="AB354" s="1"/>
      <c r="AC354" s="1"/>
      <c r="AD354" s="1"/>
      <c r="AE354" s="1"/>
      <c r="AF354" s="1"/>
      <c r="AG354" s="1"/>
      <c r="AH354" s="1"/>
      <c r="AI354" s="5" t="s">
        <v>3</v>
      </c>
      <c r="AJ354" s="1"/>
      <c r="AK354" s="12" t="s">
        <v>10</v>
      </c>
      <c r="AL354" s="1"/>
      <c r="AM354" s="1"/>
      <c r="AN354" s="1"/>
      <c r="AO354" s="1"/>
      <c r="AP354" s="1"/>
      <c r="AQ354" s="5" t="s">
        <v>3</v>
      </c>
      <c r="AR354" s="1"/>
      <c r="AS354" s="1"/>
      <c r="AT354" s="1"/>
      <c r="AU354" s="1"/>
      <c r="AV354" s="1"/>
      <c r="AW354" s="1"/>
      <c r="AX354" s="1"/>
      <c r="AY354" s="5" t="s">
        <v>3</v>
      </c>
      <c r="AZ354" s="1"/>
      <c r="BA354" s="12" t="s">
        <v>10</v>
      </c>
      <c r="BB354" s="1"/>
      <c r="BC354" s="1"/>
      <c r="BD354" s="1"/>
      <c r="BE354" s="1"/>
      <c r="BF354" s="1"/>
      <c r="BG354" s="5" t="s">
        <v>3</v>
      </c>
      <c r="BH354" s="1"/>
      <c r="BI354" s="1"/>
      <c r="BJ354" s="1"/>
      <c r="BK354" s="1"/>
      <c r="BL354" s="1"/>
      <c r="BM354" s="1"/>
      <c r="BN354" s="1"/>
      <c r="BO354" s="5" t="s">
        <v>3</v>
      </c>
      <c r="BP354" s="1"/>
      <c r="BQ354" s="1"/>
      <c r="BR354" s="1"/>
      <c r="BS354" s="1"/>
      <c r="BT354" s="1"/>
      <c r="BU354" s="1"/>
      <c r="BV354" s="1"/>
      <c r="BW354" s="5" t="s">
        <v>3</v>
      </c>
      <c r="BX354" s="1"/>
      <c r="BY354" s="1"/>
      <c r="BZ354" s="1"/>
      <c r="CA354" s="1"/>
      <c r="CB354" s="1"/>
      <c r="CC354" s="1"/>
      <c r="CD354" s="1"/>
      <c r="CE354" s="5" t="s">
        <v>3</v>
      </c>
      <c r="CF354" s="1"/>
      <c r="CG354" s="12" t="s">
        <v>10</v>
      </c>
      <c r="CH354" s="1"/>
      <c r="CI354" s="1"/>
      <c r="CJ354" s="1"/>
      <c r="CK354" s="1"/>
      <c r="CL354" s="1"/>
      <c r="CM354" s="5" t="s">
        <v>3</v>
      </c>
      <c r="CN354" s="1"/>
      <c r="CO354" s="1"/>
      <c r="CP354" s="1"/>
      <c r="CQ354" s="1"/>
      <c r="CR354" s="1"/>
      <c r="CS354" s="1"/>
      <c r="CT354" s="1"/>
      <c r="CU354" s="5" t="s">
        <v>3</v>
      </c>
      <c r="CV354" s="1"/>
      <c r="CW354" s="1"/>
      <c r="CX354" s="1"/>
      <c r="CY354" s="1"/>
      <c r="CZ354" s="1"/>
      <c r="DA354" s="1"/>
      <c r="DB354" s="1"/>
      <c r="DC354" s="5" t="s">
        <v>3</v>
      </c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5" t="s">
        <v>3</v>
      </c>
      <c r="DT354" s="1"/>
      <c r="DU354" s="1"/>
      <c r="DV354" s="1"/>
      <c r="DW354" s="1"/>
      <c r="DX354" s="1"/>
      <c r="DY354" s="1"/>
      <c r="DZ354" s="1"/>
      <c r="EA354" s="5" t="s">
        <v>3</v>
      </c>
      <c r="EB354" s="1"/>
      <c r="EC354" s="1"/>
      <c r="ED354" s="1"/>
      <c r="EE354" s="1"/>
      <c r="EF354" s="1"/>
      <c r="EG354" s="1"/>
      <c r="EH354" s="1"/>
    </row>
    <row r="355" spans="2:138" ht="19.5" x14ac:dyDescent="0.3">
      <c r="B355" s="2" t="str">
        <f>"1pl/2kp:E4X1S1:20"</f>
        <v>1pl/2kp:E4X1S1:20</v>
      </c>
      <c r="C355" s="1"/>
      <c r="D355" s="5" t="s">
        <v>3</v>
      </c>
      <c r="E355" s="1"/>
      <c r="F355" s="1"/>
      <c r="G355" s="1"/>
      <c r="H355" s="1"/>
      <c r="I355" s="1"/>
      <c r="J355" s="1"/>
      <c r="K355" s="1"/>
      <c r="L355" s="5" t="s">
        <v>3</v>
      </c>
      <c r="M355" s="1"/>
      <c r="N355" s="1"/>
      <c r="O355" s="1"/>
      <c r="P355" s="1"/>
      <c r="Q355" s="1"/>
      <c r="R355" s="1"/>
      <c r="S355" s="1"/>
      <c r="T355" s="5" t="s">
        <v>3</v>
      </c>
      <c r="U355" s="1"/>
      <c r="V355" s="1"/>
      <c r="W355" s="1"/>
      <c r="X355" s="1"/>
      <c r="Y355" s="1"/>
      <c r="Z355" s="1"/>
      <c r="AA355" s="1"/>
      <c r="AB355" s="5" t="s">
        <v>3</v>
      </c>
      <c r="AC355" s="1"/>
      <c r="AD355" s="1"/>
      <c r="AE355" s="1"/>
      <c r="AF355" s="1"/>
      <c r="AG355" s="1"/>
      <c r="AH355" s="1"/>
      <c r="AI355" s="1"/>
      <c r="AJ355" s="5" t="s">
        <v>3</v>
      </c>
      <c r="AK355" s="1"/>
      <c r="AL355" s="1"/>
      <c r="AM355" s="1"/>
      <c r="AN355" s="1"/>
      <c r="AO355" s="1"/>
      <c r="AP355" s="1"/>
      <c r="AQ355" s="1"/>
      <c r="AR355" s="5" t="s">
        <v>3</v>
      </c>
      <c r="AS355" s="1"/>
      <c r="AT355" s="1"/>
      <c r="AU355" s="1"/>
      <c r="AV355" s="1"/>
      <c r="AW355" s="1"/>
      <c r="AX355" s="1"/>
      <c r="AY355" s="1"/>
      <c r="AZ355" s="5" t="s">
        <v>3</v>
      </c>
      <c r="BA355" s="1"/>
      <c r="BB355" s="1"/>
      <c r="BC355" s="1"/>
      <c r="BD355" s="1"/>
      <c r="BE355" s="1"/>
      <c r="BF355" s="1"/>
      <c r="BG355" s="1"/>
      <c r="BH355" s="5" t="s">
        <v>3</v>
      </c>
      <c r="BI355" s="1"/>
      <c r="BJ355" s="1"/>
      <c r="BK355" s="1"/>
      <c r="BL355" s="1"/>
      <c r="BM355" s="1"/>
      <c r="BN355" s="1"/>
      <c r="BO355" s="1"/>
      <c r="BP355" s="5" t="s">
        <v>3</v>
      </c>
      <c r="BQ355" s="1"/>
      <c r="BR355" s="1"/>
      <c r="BS355" s="1"/>
      <c r="BT355" s="1"/>
      <c r="BU355" s="1"/>
      <c r="BV355" s="1"/>
      <c r="BW355" s="1"/>
      <c r="BX355" s="5" t="s">
        <v>3</v>
      </c>
      <c r="BY355" s="1"/>
      <c r="BZ355" s="1"/>
      <c r="CA355" s="1"/>
      <c r="CB355" s="1"/>
      <c r="CC355" s="1"/>
      <c r="CD355" s="1"/>
      <c r="CE355" s="1"/>
      <c r="CF355" s="5" t="s">
        <v>3</v>
      </c>
      <c r="CG355" s="1"/>
      <c r="CH355" s="1"/>
      <c r="CI355" s="1"/>
      <c r="CJ355" s="1"/>
      <c r="CK355" s="1"/>
      <c r="CL355" s="1"/>
      <c r="CM355" s="1"/>
      <c r="CN355" s="5" t="s">
        <v>3</v>
      </c>
      <c r="CO355" s="1"/>
      <c r="CP355" s="1"/>
      <c r="CQ355" s="1"/>
      <c r="CR355" s="1"/>
      <c r="CS355" s="1"/>
      <c r="CT355" s="1"/>
      <c r="CU355" s="1"/>
      <c r="CV355" s="5" t="s">
        <v>3</v>
      </c>
      <c r="CW355" s="1"/>
      <c r="CX355" s="1"/>
      <c r="CY355" s="1"/>
      <c r="CZ355" s="1"/>
      <c r="DA355" s="1"/>
      <c r="DB355" s="1"/>
      <c r="DC355" s="1"/>
      <c r="DD355" s="5" t="s">
        <v>3</v>
      </c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5" t="s">
        <v>3</v>
      </c>
      <c r="DU355" s="1"/>
      <c r="DV355" s="1"/>
      <c r="DW355" s="1"/>
      <c r="DX355" s="1"/>
      <c r="DY355" s="1"/>
      <c r="DZ355" s="1"/>
      <c r="EA355" s="1"/>
      <c r="EB355" s="5" t="s">
        <v>3</v>
      </c>
      <c r="EC355" s="1"/>
      <c r="ED355" s="1"/>
      <c r="EE355" s="1"/>
      <c r="EF355" s="1"/>
      <c r="EG355" s="1"/>
      <c r="EH355" s="1"/>
    </row>
    <row r="356" spans="2:138" ht="19.5" x14ac:dyDescent="0.3">
      <c r="B356" s="2" t="str">
        <f>"1pl/2kp:E4X4S1:10"</f>
        <v>1pl/2kp:E4X4S1:10</v>
      </c>
      <c r="C356" s="1"/>
      <c r="D356" s="5" t="s">
        <v>3</v>
      </c>
      <c r="E356" s="1"/>
      <c r="F356" s="1"/>
      <c r="G356" s="1"/>
      <c r="H356" s="1"/>
      <c r="I356" s="1"/>
      <c r="J356" s="1"/>
      <c r="K356" s="1"/>
      <c r="L356" s="5" t="s">
        <v>3</v>
      </c>
      <c r="M356" s="1"/>
      <c r="N356" s="1"/>
      <c r="O356" s="1"/>
      <c r="P356" s="1"/>
      <c r="Q356" s="1"/>
      <c r="R356" s="1"/>
      <c r="S356" s="1"/>
      <c r="T356" s="5" t="s">
        <v>3</v>
      </c>
      <c r="U356" s="1"/>
      <c r="V356" s="1"/>
      <c r="W356" s="1"/>
      <c r="X356" s="1"/>
      <c r="Y356" s="1"/>
      <c r="Z356" s="1"/>
      <c r="AA356" s="1"/>
      <c r="AB356" s="5" t="s">
        <v>3</v>
      </c>
      <c r="AC356" s="1"/>
      <c r="AD356" s="1"/>
      <c r="AE356" s="1"/>
      <c r="AF356" s="1"/>
      <c r="AG356" s="1"/>
      <c r="AH356" s="1"/>
      <c r="AI356" s="1"/>
      <c r="AJ356" s="5" t="s">
        <v>3</v>
      </c>
      <c r="AK356" s="1"/>
      <c r="AL356" s="1"/>
      <c r="AM356" s="1"/>
      <c r="AN356" s="1"/>
      <c r="AO356" s="1"/>
      <c r="AP356" s="1"/>
      <c r="AQ356" s="1"/>
      <c r="AR356" s="5" t="s">
        <v>3</v>
      </c>
      <c r="AS356" s="1"/>
      <c r="AT356" s="1"/>
      <c r="AU356" s="1"/>
      <c r="AV356" s="1"/>
      <c r="AW356" s="1"/>
      <c r="AX356" s="1"/>
      <c r="AY356" s="1"/>
      <c r="AZ356" s="5" t="s">
        <v>3</v>
      </c>
      <c r="BA356" s="1"/>
      <c r="BB356" s="1"/>
      <c r="BC356" s="1"/>
      <c r="BD356" s="1"/>
      <c r="BE356" s="1"/>
      <c r="BF356" s="1"/>
      <c r="BG356" s="1"/>
      <c r="BH356" s="5" t="s">
        <v>3</v>
      </c>
      <c r="BI356" s="1"/>
      <c r="BJ356" s="1"/>
      <c r="BK356" s="1"/>
      <c r="BL356" s="1"/>
      <c r="BM356" s="1"/>
      <c r="BN356" s="1"/>
      <c r="BO356" s="1"/>
      <c r="BP356" s="5" t="s">
        <v>3</v>
      </c>
      <c r="BQ356" s="1"/>
      <c r="BR356" s="1"/>
      <c r="BS356" s="1"/>
      <c r="BT356" s="1"/>
      <c r="BU356" s="1"/>
      <c r="BV356" s="1"/>
      <c r="BW356" s="1"/>
      <c r="BX356" s="5" t="s">
        <v>3</v>
      </c>
      <c r="BY356" s="1"/>
      <c r="BZ356" s="1"/>
      <c r="CA356" s="1"/>
      <c r="CB356" s="1"/>
      <c r="CC356" s="1"/>
      <c r="CD356" s="1"/>
      <c r="CE356" s="1"/>
      <c r="CF356" s="5" t="s">
        <v>3</v>
      </c>
      <c r="CG356" s="1"/>
      <c r="CH356" s="1"/>
      <c r="CI356" s="1"/>
      <c r="CJ356" s="1"/>
      <c r="CK356" s="1"/>
      <c r="CL356" s="1"/>
      <c r="CM356" s="1"/>
      <c r="CN356" s="5" t="s">
        <v>3</v>
      </c>
      <c r="CO356" s="1"/>
      <c r="CP356" s="1"/>
      <c r="CQ356" s="1"/>
      <c r="CR356" s="1"/>
      <c r="CS356" s="1"/>
      <c r="CT356" s="1"/>
      <c r="CU356" s="1"/>
      <c r="CV356" s="5" t="s">
        <v>3</v>
      </c>
      <c r="CW356" s="1"/>
      <c r="CX356" s="1"/>
      <c r="CY356" s="1"/>
      <c r="CZ356" s="1"/>
      <c r="DA356" s="1"/>
      <c r="DB356" s="1"/>
      <c r="DC356" s="1"/>
      <c r="DD356" s="5" t="s">
        <v>3</v>
      </c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5" t="s">
        <v>3</v>
      </c>
      <c r="DU356" s="1"/>
      <c r="DV356" s="1"/>
      <c r="DW356" s="1"/>
      <c r="DX356" s="1"/>
      <c r="DY356" s="1"/>
      <c r="DZ356" s="1"/>
      <c r="EA356" s="1"/>
      <c r="EB356" s="5" t="s">
        <v>3</v>
      </c>
      <c r="EC356" s="1"/>
      <c r="ED356" s="1"/>
      <c r="EE356" s="1"/>
      <c r="EF356" s="1"/>
      <c r="EG356" s="1"/>
      <c r="EH356" s="1"/>
    </row>
    <row r="357" spans="2:138" ht="19.5" x14ac:dyDescent="0.3">
      <c r="B357" s="2" t="str">
        <f>"1pl/3kp:M4I1S1:6"</f>
        <v>1pl/3kp:M4I1S1:6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5" t="s">
        <v>3</v>
      </c>
      <c r="DX357" s="1"/>
      <c r="DY357" s="1"/>
      <c r="DZ357" s="1"/>
      <c r="EA357" s="1"/>
      <c r="EB357" s="1"/>
      <c r="EC357" s="1"/>
      <c r="ED357" s="1"/>
      <c r="EE357" s="5" t="s">
        <v>3</v>
      </c>
      <c r="EF357" s="1"/>
      <c r="EG357" s="1"/>
      <c r="EH357" s="1"/>
    </row>
    <row r="358" spans="2:138" ht="19.5" x14ac:dyDescent="0.3">
      <c r="B358" s="2" t="str">
        <f>"1pl/3kp:M4L1S1:6"</f>
        <v>1pl/3kp:M4L1S1:6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5" t="s">
        <v>3</v>
      </c>
      <c r="DX358" s="1"/>
      <c r="DY358" s="1"/>
      <c r="DZ358" s="1"/>
      <c r="EA358" s="1"/>
      <c r="EB358" s="1"/>
      <c r="EC358" s="1"/>
      <c r="ED358" s="1"/>
      <c r="EE358" s="5" t="s">
        <v>3</v>
      </c>
      <c r="EF358" s="1"/>
      <c r="EG358" s="1"/>
      <c r="EH358" s="1"/>
    </row>
    <row r="359" spans="2:138" ht="19.5" x14ac:dyDescent="0.3">
      <c r="B359" s="2" t="str">
        <f>"1pl/3kp:T4L1S1:10"</f>
        <v>1pl/3kp:T4L1S1:10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2" t="s">
        <v>10</v>
      </c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5" t="s">
        <v>3</v>
      </c>
      <c r="DX359" s="1"/>
      <c r="DY359" s="1"/>
      <c r="DZ359" s="1"/>
      <c r="EA359" s="1"/>
      <c r="EB359" s="1"/>
      <c r="EC359" s="1"/>
      <c r="ED359" s="1"/>
      <c r="EE359" s="5" t="s">
        <v>3</v>
      </c>
      <c r="EF359" s="1"/>
      <c r="EG359" s="1"/>
      <c r="EH359" s="1"/>
    </row>
    <row r="360" spans="2:138" ht="19.5" x14ac:dyDescent="0.3">
      <c r="B360" s="2" t="str">
        <f>"1pl/3kp:5"</f>
        <v>1pl/3kp:5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5" t="s">
        <v>3</v>
      </c>
      <c r="DX360" s="1"/>
      <c r="DY360" s="1"/>
      <c r="DZ360" s="1"/>
      <c r="EA360" s="1"/>
      <c r="EB360" s="1"/>
      <c r="EC360" s="1"/>
      <c r="ED360" s="1"/>
      <c r="EE360" s="5" t="s">
        <v>3</v>
      </c>
      <c r="EF360" s="1"/>
      <c r="EG360" s="1"/>
      <c r="EH360" s="1"/>
    </row>
    <row r="361" spans="2:138" ht="19.5" x14ac:dyDescent="0.3">
      <c r="B361" s="2" t="str">
        <f>"1pl/4kp:E2E1S1:7"</f>
        <v>1pl/4kp:E2E1S1:7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1" t="s">
        <v>9</v>
      </c>
      <c r="O361" s="1"/>
      <c r="P361" s="1"/>
      <c r="Q361" s="1"/>
      <c r="R361" s="1"/>
      <c r="S361" s="5" t="s">
        <v>3</v>
      </c>
      <c r="T361" s="1"/>
      <c r="U361" s="1"/>
      <c r="V361" s="1"/>
      <c r="W361" s="1"/>
      <c r="X361" s="1"/>
      <c r="Y361" s="1"/>
      <c r="Z361" s="1"/>
      <c r="AA361" s="5" t="s">
        <v>3</v>
      </c>
      <c r="AB361" s="1"/>
      <c r="AC361" s="1"/>
      <c r="AD361" s="11" t="s">
        <v>9</v>
      </c>
      <c r="AE361" s="1"/>
      <c r="AF361" s="1"/>
      <c r="AG361" s="1"/>
      <c r="AH361" s="1"/>
      <c r="AI361" s="5" t="s">
        <v>3</v>
      </c>
      <c r="AJ361" s="1"/>
      <c r="AK361" s="1"/>
      <c r="AL361" s="9" t="s">
        <v>7</v>
      </c>
      <c r="AM361" s="1"/>
      <c r="AN361" s="1"/>
      <c r="AO361" s="1"/>
      <c r="AP361" s="1"/>
      <c r="AQ361" s="5" t="s">
        <v>3</v>
      </c>
      <c r="AR361" s="1"/>
      <c r="AS361" s="1"/>
      <c r="AT361" s="11" t="s">
        <v>9</v>
      </c>
      <c r="AU361" s="1"/>
      <c r="AV361" s="1"/>
      <c r="AW361" s="1"/>
      <c r="AX361" s="1"/>
      <c r="AY361" s="5" t="s">
        <v>3</v>
      </c>
      <c r="AZ361" s="1"/>
      <c r="BA361" s="1"/>
      <c r="BB361" s="9" t="s">
        <v>7</v>
      </c>
      <c r="BC361" s="1"/>
      <c r="BD361" s="1"/>
      <c r="BE361" s="1"/>
      <c r="BF361" s="1"/>
      <c r="BG361" s="5" t="s">
        <v>3</v>
      </c>
      <c r="BH361" s="1"/>
      <c r="BI361" s="1"/>
      <c r="BJ361" s="11" t="s">
        <v>9</v>
      </c>
      <c r="BK361" s="1"/>
      <c r="BL361" s="1"/>
      <c r="BM361" s="1"/>
      <c r="BN361" s="1"/>
      <c r="BO361" s="5" t="s">
        <v>3</v>
      </c>
      <c r="BP361" s="1"/>
      <c r="BQ361" s="1"/>
      <c r="BR361" s="1"/>
      <c r="BS361" s="1"/>
      <c r="BT361" s="1"/>
      <c r="BU361" s="1"/>
      <c r="BV361" s="1"/>
      <c r="BW361" s="5" t="s">
        <v>3</v>
      </c>
      <c r="BX361" s="1"/>
      <c r="BY361" s="1"/>
      <c r="BZ361" s="9" t="s">
        <v>7</v>
      </c>
      <c r="CA361" s="1"/>
      <c r="CB361" s="1"/>
      <c r="CC361" s="1"/>
      <c r="CD361" s="1"/>
      <c r="CE361" s="5" t="s">
        <v>3</v>
      </c>
      <c r="CF361" s="1"/>
      <c r="CG361" s="1"/>
      <c r="CH361" s="9" t="s">
        <v>7</v>
      </c>
      <c r="CI361" s="1"/>
      <c r="CJ361" s="1"/>
      <c r="CK361" s="1"/>
      <c r="CL361" s="1"/>
      <c r="CM361" s="5" t="s">
        <v>3</v>
      </c>
      <c r="CN361" s="1"/>
      <c r="CO361" s="1"/>
      <c r="CP361" s="1"/>
      <c r="CQ361" s="1"/>
      <c r="CR361" s="1"/>
      <c r="CS361" s="1"/>
      <c r="CT361" s="1"/>
      <c r="CU361" s="5" t="s">
        <v>3</v>
      </c>
      <c r="CV361" s="1"/>
      <c r="CW361" s="1"/>
      <c r="CX361" s="9" t="s">
        <v>7</v>
      </c>
      <c r="CY361" s="1"/>
      <c r="CZ361" s="1"/>
      <c r="DA361" s="1"/>
      <c r="DB361" s="1"/>
      <c r="DC361" s="5" t="s">
        <v>3</v>
      </c>
      <c r="DD361" s="1"/>
      <c r="DE361" s="1"/>
      <c r="DF361" s="9" t="s">
        <v>7</v>
      </c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5" t="s">
        <v>3</v>
      </c>
      <c r="DT361" s="1"/>
      <c r="DU361" s="1"/>
      <c r="DV361" s="9" t="s">
        <v>7</v>
      </c>
      <c r="DW361" s="1"/>
      <c r="DX361" s="1"/>
      <c r="DY361" s="1"/>
      <c r="DZ361" s="1"/>
      <c r="EA361" s="5" t="s">
        <v>3</v>
      </c>
      <c r="EB361" s="1"/>
      <c r="EC361" s="1"/>
      <c r="ED361" s="1"/>
      <c r="EE361" s="1"/>
      <c r="EF361" s="1"/>
      <c r="EG361" s="1"/>
      <c r="EH361" s="1"/>
    </row>
    <row r="362" spans="2:138" ht="19.5" x14ac:dyDescent="0.3">
      <c r="B362" s="2" t="str">
        <f>"1pl/4kp:E2L1S1:19"</f>
        <v>1pl/4kp:E2L1S1:19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1" t="s">
        <v>9</v>
      </c>
      <c r="O362" s="1"/>
      <c r="P362" s="1"/>
      <c r="Q362" s="1"/>
      <c r="R362" s="1"/>
      <c r="S362" s="5" t="s">
        <v>3</v>
      </c>
      <c r="T362" s="1"/>
      <c r="U362" s="1"/>
      <c r="V362" s="1"/>
      <c r="W362" s="1"/>
      <c r="X362" s="1"/>
      <c r="Y362" s="1"/>
      <c r="Z362" s="1"/>
      <c r="AA362" s="5" t="s">
        <v>3</v>
      </c>
      <c r="AB362" s="1"/>
      <c r="AC362" s="1"/>
      <c r="AD362" s="11" t="s">
        <v>9</v>
      </c>
      <c r="AE362" s="1"/>
      <c r="AF362" s="1"/>
      <c r="AG362" s="1"/>
      <c r="AH362" s="1"/>
      <c r="AI362" s="5" t="s">
        <v>3</v>
      </c>
      <c r="AJ362" s="1"/>
      <c r="AK362" s="1"/>
      <c r="AL362" s="9" t="s">
        <v>7</v>
      </c>
      <c r="AM362" s="1"/>
      <c r="AN362" s="1"/>
      <c r="AO362" s="1"/>
      <c r="AP362" s="1"/>
      <c r="AQ362" s="5" t="s">
        <v>3</v>
      </c>
      <c r="AR362" s="1"/>
      <c r="AS362" s="1"/>
      <c r="AT362" s="11" t="s">
        <v>9</v>
      </c>
      <c r="AU362" s="1"/>
      <c r="AV362" s="1"/>
      <c r="AW362" s="1"/>
      <c r="AX362" s="1"/>
      <c r="AY362" s="5" t="s">
        <v>3</v>
      </c>
      <c r="AZ362" s="1"/>
      <c r="BA362" s="1"/>
      <c r="BB362" s="9" t="s">
        <v>7</v>
      </c>
      <c r="BC362" s="1"/>
      <c r="BD362" s="1"/>
      <c r="BE362" s="1"/>
      <c r="BF362" s="1"/>
      <c r="BG362" s="5" t="s">
        <v>3</v>
      </c>
      <c r="BH362" s="1"/>
      <c r="BI362" s="1"/>
      <c r="BJ362" s="11" t="s">
        <v>9</v>
      </c>
      <c r="BK362" s="1"/>
      <c r="BL362" s="1"/>
      <c r="BM362" s="1"/>
      <c r="BN362" s="1"/>
      <c r="BO362" s="5" t="s">
        <v>3</v>
      </c>
      <c r="BP362" s="1"/>
      <c r="BQ362" s="1"/>
      <c r="BR362" s="1"/>
      <c r="BS362" s="1"/>
      <c r="BT362" s="1"/>
      <c r="BU362" s="1"/>
      <c r="BV362" s="1"/>
      <c r="BW362" s="5" t="s">
        <v>3</v>
      </c>
      <c r="BX362" s="1"/>
      <c r="BY362" s="1"/>
      <c r="BZ362" s="9" t="s">
        <v>7</v>
      </c>
      <c r="CA362" s="1"/>
      <c r="CB362" s="1"/>
      <c r="CC362" s="1"/>
      <c r="CD362" s="1"/>
      <c r="CE362" s="5" t="s">
        <v>3</v>
      </c>
      <c r="CF362" s="1"/>
      <c r="CG362" s="1"/>
      <c r="CH362" s="9" t="s">
        <v>7</v>
      </c>
      <c r="CI362" s="1"/>
      <c r="CJ362" s="1"/>
      <c r="CK362" s="1"/>
      <c r="CL362" s="1"/>
      <c r="CM362" s="5" t="s">
        <v>3</v>
      </c>
      <c r="CN362" s="1"/>
      <c r="CO362" s="1"/>
      <c r="CP362" s="1"/>
      <c r="CQ362" s="1"/>
      <c r="CR362" s="1"/>
      <c r="CS362" s="1"/>
      <c r="CT362" s="1"/>
      <c r="CU362" s="5" t="s">
        <v>3</v>
      </c>
      <c r="CV362" s="1"/>
      <c r="CW362" s="1"/>
      <c r="CX362" s="9" t="s">
        <v>7</v>
      </c>
      <c r="CY362" s="1"/>
      <c r="CZ362" s="1"/>
      <c r="DA362" s="1"/>
      <c r="DB362" s="1"/>
      <c r="DC362" s="5" t="s">
        <v>3</v>
      </c>
      <c r="DD362" s="1"/>
      <c r="DE362" s="1"/>
      <c r="DF362" s="9" t="s">
        <v>7</v>
      </c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5" t="s">
        <v>3</v>
      </c>
      <c r="DT362" s="1"/>
      <c r="DU362" s="1"/>
      <c r="DV362" s="9" t="s">
        <v>7</v>
      </c>
      <c r="DW362" s="1"/>
      <c r="DX362" s="1"/>
      <c r="DY362" s="1"/>
      <c r="DZ362" s="1"/>
      <c r="EA362" s="5" t="s">
        <v>3</v>
      </c>
      <c r="EB362" s="1"/>
      <c r="EC362" s="1"/>
      <c r="ED362" s="1"/>
      <c r="EE362" s="1"/>
      <c r="EF362" s="1"/>
      <c r="EG362" s="1"/>
      <c r="EH362" s="1"/>
    </row>
    <row r="363" spans="2:138" ht="19.5" x14ac:dyDescent="0.3">
      <c r="B363" s="2" t="str">
        <f>"1pl/5kp:E3L1S1:20"</f>
        <v>1pl/5kp:E3L1S1:20</v>
      </c>
      <c r="C363" s="1"/>
      <c r="D363" s="42" t="s">
        <v>37</v>
      </c>
      <c r="E363" s="5" t="s">
        <v>3</v>
      </c>
      <c r="F363" s="43" t="s">
        <v>38</v>
      </c>
      <c r="G363" s="1"/>
      <c r="H363" s="1"/>
      <c r="I363" s="1"/>
      <c r="J363" s="1"/>
      <c r="K363" s="1"/>
      <c r="L363" s="1"/>
      <c r="M363" s="5" t="s">
        <v>3</v>
      </c>
      <c r="N363" s="43" t="s">
        <v>38</v>
      </c>
      <c r="O363" s="1"/>
      <c r="P363" s="1"/>
      <c r="Q363" s="1"/>
      <c r="R363" s="1"/>
      <c r="S363" s="44" t="s">
        <v>39</v>
      </c>
      <c r="T363" s="42" t="s">
        <v>37</v>
      </c>
      <c r="U363" s="5" t="s">
        <v>3</v>
      </c>
      <c r="V363" s="43" t="s">
        <v>38</v>
      </c>
      <c r="W363" s="1"/>
      <c r="X363" s="1"/>
      <c r="Y363" s="1"/>
      <c r="Z363" s="1"/>
      <c r="AA363" s="1"/>
      <c r="AB363" s="42" t="s">
        <v>37</v>
      </c>
      <c r="AC363" s="5" t="s">
        <v>3</v>
      </c>
      <c r="AD363" s="43" t="s">
        <v>38</v>
      </c>
      <c r="AE363" s="1"/>
      <c r="AF363" s="1"/>
      <c r="AG363" s="1"/>
      <c r="AH363" s="1"/>
      <c r="AI363" s="42" t="s">
        <v>37</v>
      </c>
      <c r="AJ363" s="43" t="s">
        <v>38</v>
      </c>
      <c r="AK363" s="5" t="s">
        <v>3</v>
      </c>
      <c r="AL363" s="1"/>
      <c r="AM363" s="1"/>
      <c r="AN363" s="1"/>
      <c r="AO363" s="1"/>
      <c r="AP363" s="1"/>
      <c r="AQ363" s="42" t="s">
        <v>37</v>
      </c>
      <c r="AR363" s="44" t="s">
        <v>39</v>
      </c>
      <c r="AS363" s="5" t="s">
        <v>3</v>
      </c>
      <c r="AT363" s="1"/>
      <c r="AU363" s="3" t="s">
        <v>1</v>
      </c>
      <c r="AV363" s="3" t="s">
        <v>1</v>
      </c>
      <c r="AW363" s="1"/>
      <c r="AX363" s="1"/>
      <c r="AY363" s="1"/>
      <c r="AZ363" s="42" t="s">
        <v>37</v>
      </c>
      <c r="BA363" s="5" t="s">
        <v>3</v>
      </c>
      <c r="BB363" s="43" t="s">
        <v>38</v>
      </c>
      <c r="BC363" s="1"/>
      <c r="BD363" s="1"/>
      <c r="BE363" s="1"/>
      <c r="BF363" s="1"/>
      <c r="BG363" s="42" t="s">
        <v>37</v>
      </c>
      <c r="BH363" s="1"/>
      <c r="BI363" s="5" t="s">
        <v>3</v>
      </c>
      <c r="BJ363" s="1"/>
      <c r="BK363" s="1"/>
      <c r="BL363" s="1"/>
      <c r="BM363" s="1"/>
      <c r="BN363" s="1"/>
      <c r="BO363" s="1"/>
      <c r="BP363" s="42" t="s">
        <v>37</v>
      </c>
      <c r="BQ363" s="5" t="s">
        <v>3</v>
      </c>
      <c r="BR363" s="1"/>
      <c r="BS363" s="1"/>
      <c r="BT363" s="1"/>
      <c r="BU363" s="1"/>
      <c r="BV363" s="1"/>
      <c r="BW363" s="43" t="s">
        <v>38</v>
      </c>
      <c r="BX363" s="42" t="s">
        <v>37</v>
      </c>
      <c r="BY363" s="5" t="s">
        <v>3</v>
      </c>
      <c r="BZ363" s="1"/>
      <c r="CA363" s="1"/>
      <c r="CB363" s="1"/>
      <c r="CC363" s="1"/>
      <c r="CD363" s="1"/>
      <c r="CE363" s="1"/>
      <c r="CF363" s="1"/>
      <c r="CG363" s="5" t="s">
        <v>3</v>
      </c>
      <c r="CH363" s="1"/>
      <c r="CI363" s="1"/>
      <c r="CJ363" s="1"/>
      <c r="CK363" s="1"/>
      <c r="CL363" s="1"/>
      <c r="CM363" s="44" t="s">
        <v>39</v>
      </c>
      <c r="CN363" s="44" t="s">
        <v>39</v>
      </c>
      <c r="CO363" s="44" t="s">
        <v>39</v>
      </c>
      <c r="CP363" s="1"/>
      <c r="CQ363" s="1"/>
      <c r="CR363" s="1"/>
      <c r="CS363" s="1"/>
      <c r="CT363" s="1"/>
      <c r="CU363" s="3" t="s">
        <v>1</v>
      </c>
      <c r="CV363" s="3" t="s">
        <v>1</v>
      </c>
      <c r="CW363" s="5" t="s">
        <v>3</v>
      </c>
      <c r="CX363" s="43" t="s">
        <v>38</v>
      </c>
      <c r="CY363" s="1"/>
      <c r="CZ363" s="1"/>
      <c r="DA363" s="1"/>
      <c r="DB363" s="1"/>
      <c r="DC363" s="1"/>
      <c r="DD363" s="43" t="s">
        <v>38</v>
      </c>
      <c r="DE363" s="3" t="s">
        <v>1</v>
      </c>
      <c r="DF363" s="3" t="s">
        <v>1</v>
      </c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42" t="s">
        <v>37</v>
      </c>
      <c r="DT363" s="43" t="s">
        <v>38</v>
      </c>
      <c r="DU363" s="5" t="s">
        <v>3</v>
      </c>
      <c r="DV363" s="3" t="s">
        <v>1</v>
      </c>
      <c r="DW363" s="1"/>
      <c r="DX363" s="1"/>
      <c r="DY363" s="1"/>
      <c r="DZ363" s="1"/>
      <c r="EA363" s="1"/>
      <c r="EB363" s="1"/>
      <c r="EC363" s="5" t="s">
        <v>3</v>
      </c>
      <c r="ED363" s="5" t="s">
        <v>3</v>
      </c>
      <c r="EE363" s="1"/>
      <c r="EF363" s="1"/>
      <c r="EG363" s="1"/>
      <c r="EH363" s="1"/>
    </row>
    <row r="364" spans="2:138" ht="19.5" x14ac:dyDescent="0.3">
      <c r="B364" s="2" t="str">
        <f>"1pl/5kp:M3I1S1:5"</f>
        <v>1pl/5kp:M3I1S1:5</v>
      </c>
      <c r="C364" s="1"/>
      <c r="D364" s="42" t="s">
        <v>37</v>
      </c>
      <c r="E364" s="5" t="s">
        <v>3</v>
      </c>
      <c r="F364" s="43" t="s">
        <v>38</v>
      </c>
      <c r="G364" s="1"/>
      <c r="H364" s="1"/>
      <c r="I364" s="1"/>
      <c r="J364" s="1"/>
      <c r="K364" s="1"/>
      <c r="L364" s="1"/>
      <c r="M364" s="5" t="s">
        <v>3</v>
      </c>
      <c r="N364" s="43" t="s">
        <v>38</v>
      </c>
      <c r="O364" s="1"/>
      <c r="P364" s="1"/>
      <c r="Q364" s="1"/>
      <c r="R364" s="1"/>
      <c r="S364" s="44" t="s">
        <v>39</v>
      </c>
      <c r="T364" s="42" t="s">
        <v>37</v>
      </c>
      <c r="U364" s="5" t="s">
        <v>3</v>
      </c>
      <c r="V364" s="43" t="s">
        <v>38</v>
      </c>
      <c r="W364" s="1"/>
      <c r="X364" s="1"/>
      <c r="Y364" s="1"/>
      <c r="Z364" s="1"/>
      <c r="AA364" s="1"/>
      <c r="AB364" s="42" t="s">
        <v>37</v>
      </c>
      <c r="AC364" s="5" t="s">
        <v>3</v>
      </c>
      <c r="AD364" s="43" t="s">
        <v>38</v>
      </c>
      <c r="AE364" s="1"/>
      <c r="AF364" s="1"/>
      <c r="AG364" s="1"/>
      <c r="AH364" s="1"/>
      <c r="AI364" s="42" t="s">
        <v>37</v>
      </c>
      <c r="AJ364" s="43" t="s">
        <v>38</v>
      </c>
      <c r="AK364" s="5" t="s">
        <v>3</v>
      </c>
      <c r="AL364" s="1"/>
      <c r="AM364" s="1"/>
      <c r="AN364" s="1"/>
      <c r="AO364" s="1"/>
      <c r="AP364" s="1"/>
      <c r="AQ364" s="42" t="s">
        <v>37</v>
      </c>
      <c r="AR364" s="44" t="s">
        <v>39</v>
      </c>
      <c r="AS364" s="5" t="s">
        <v>3</v>
      </c>
      <c r="AT364" s="1"/>
      <c r="AU364" s="3" t="s">
        <v>1</v>
      </c>
      <c r="AV364" s="3" t="s">
        <v>1</v>
      </c>
      <c r="AW364" s="1"/>
      <c r="AX364" s="1"/>
      <c r="AY364" s="1"/>
      <c r="AZ364" s="42" t="s">
        <v>37</v>
      </c>
      <c r="BA364" s="5" t="s">
        <v>3</v>
      </c>
      <c r="BB364" s="43" t="s">
        <v>38</v>
      </c>
      <c r="BC364" s="1"/>
      <c r="BD364" s="1"/>
      <c r="BE364" s="1"/>
      <c r="BF364" s="1"/>
      <c r="BG364" s="42" t="s">
        <v>37</v>
      </c>
      <c r="BH364" s="1"/>
      <c r="BI364" s="5" t="s">
        <v>3</v>
      </c>
      <c r="BJ364" s="1"/>
      <c r="BK364" s="1"/>
      <c r="BL364" s="1"/>
      <c r="BM364" s="1"/>
      <c r="BN364" s="1"/>
      <c r="BO364" s="1"/>
      <c r="BP364" s="42" t="s">
        <v>37</v>
      </c>
      <c r="BQ364" s="5" t="s">
        <v>3</v>
      </c>
      <c r="BR364" s="1"/>
      <c r="BS364" s="1"/>
      <c r="BT364" s="1"/>
      <c r="BU364" s="1"/>
      <c r="BV364" s="1"/>
      <c r="BW364" s="43" t="s">
        <v>38</v>
      </c>
      <c r="BX364" s="42" t="s">
        <v>37</v>
      </c>
      <c r="BY364" s="5" t="s">
        <v>3</v>
      </c>
      <c r="BZ364" s="1"/>
      <c r="CA364" s="1"/>
      <c r="CB364" s="1"/>
      <c r="CC364" s="1"/>
      <c r="CD364" s="1"/>
      <c r="CE364" s="1"/>
      <c r="CF364" s="1"/>
      <c r="CG364" s="5" t="s">
        <v>3</v>
      </c>
      <c r="CH364" s="1"/>
      <c r="CI364" s="1"/>
      <c r="CJ364" s="1"/>
      <c r="CK364" s="1"/>
      <c r="CL364" s="1"/>
      <c r="CM364" s="44" t="s">
        <v>39</v>
      </c>
      <c r="CN364" s="44" t="s">
        <v>39</v>
      </c>
      <c r="CO364" s="44" t="s">
        <v>39</v>
      </c>
      <c r="CP364" s="1"/>
      <c r="CQ364" s="1"/>
      <c r="CR364" s="1"/>
      <c r="CS364" s="1"/>
      <c r="CT364" s="1"/>
      <c r="CU364" s="3" t="s">
        <v>1</v>
      </c>
      <c r="CV364" s="3" t="s">
        <v>1</v>
      </c>
      <c r="CW364" s="5" t="s">
        <v>3</v>
      </c>
      <c r="CX364" s="43" t="s">
        <v>38</v>
      </c>
      <c r="CY364" s="1"/>
      <c r="CZ364" s="1"/>
      <c r="DA364" s="1"/>
      <c r="DB364" s="1"/>
      <c r="DC364" s="1"/>
      <c r="DD364" s="43" t="s">
        <v>38</v>
      </c>
      <c r="DE364" s="3" t="s">
        <v>1</v>
      </c>
      <c r="DF364" s="3" t="s">
        <v>1</v>
      </c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42" t="s">
        <v>37</v>
      </c>
      <c r="DT364" s="43" t="s">
        <v>38</v>
      </c>
      <c r="DU364" s="5" t="s">
        <v>3</v>
      </c>
      <c r="DV364" s="3" t="s">
        <v>1</v>
      </c>
      <c r="DW364" s="1"/>
      <c r="DX364" s="1"/>
      <c r="DY364" s="1"/>
      <c r="DZ364" s="1"/>
      <c r="EA364" s="1"/>
      <c r="EB364" s="1"/>
      <c r="EC364" s="5" t="s">
        <v>3</v>
      </c>
      <c r="ED364" s="5" t="s">
        <v>3</v>
      </c>
      <c r="EE364" s="1"/>
      <c r="EF364" s="1"/>
      <c r="EG364" s="1"/>
      <c r="EH364" s="1"/>
    </row>
    <row r="365" spans="2:138" ht="19.5" x14ac:dyDescent="0.3">
      <c r="B365" s="2" t="str">
        <f>"1pl/6kp:I3X1S1:15"</f>
        <v>1pl/6kp:I3X1S1:15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 t="s">
        <v>9</v>
      </c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1" t="s">
        <v>9</v>
      </c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1" t="s">
        <v>9</v>
      </c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</row>
    <row r="366" spans="2:138" ht="19.5" x14ac:dyDescent="0.3">
      <c r="B366" s="2" t="str">
        <f>"1pl/6kp:I3X2S1:15"</f>
        <v>1pl/6kp:I3X2S1:15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 t="s">
        <v>9</v>
      </c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1" t="s">
        <v>9</v>
      </c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1" t="s">
        <v>9</v>
      </c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</row>
    <row r="367" spans="2:138" ht="19.5" x14ac:dyDescent="0.3">
      <c r="B367" s="2" t="str">
        <f>"1pl/7kp:C3O1S4:9"</f>
        <v>1pl/7kp:C3O1S4:9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</row>
    <row r="368" spans="2:138" ht="19.5" x14ac:dyDescent="0.3">
      <c r="B368" s="2" t="str">
        <f>"1pl/7kp:E3L1S4:15"</f>
        <v>1pl/7kp:E3L1S4:15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</row>
    <row r="369" spans="2:138" ht="19.5" x14ac:dyDescent="0.3">
      <c r="B369" s="2" t="str">
        <f>"2pl/1kp:E4L2S4:25"</f>
        <v>2pl/1kp:E4L2S4:25</v>
      </c>
      <c r="C369" s="1"/>
      <c r="D369" s="1"/>
      <c r="E369" s="1"/>
      <c r="F369" s="1"/>
      <c r="G369" s="1"/>
      <c r="H369" s="1"/>
      <c r="I369" s="1"/>
      <c r="J369" s="1"/>
      <c r="K369" s="5" t="s">
        <v>3</v>
      </c>
      <c r="L369" s="1"/>
      <c r="M369" s="1"/>
      <c r="N369" s="1"/>
      <c r="O369" s="1"/>
      <c r="P369" s="1"/>
      <c r="Q369" s="1"/>
      <c r="R369" s="1"/>
      <c r="S369" s="5" t="s">
        <v>3</v>
      </c>
      <c r="T369" s="1"/>
      <c r="U369" s="1"/>
      <c r="V369" s="1"/>
      <c r="W369" s="1"/>
      <c r="X369" s="1"/>
      <c r="Y369" s="1"/>
      <c r="Z369" s="1"/>
      <c r="AA369" s="5" t="s">
        <v>3</v>
      </c>
      <c r="AB369" s="1"/>
      <c r="AC369" s="1"/>
      <c r="AD369" s="1"/>
      <c r="AE369" s="1"/>
      <c r="AF369" s="1"/>
      <c r="AG369" s="1"/>
      <c r="AH369" s="1"/>
      <c r="AI369" s="5" t="s">
        <v>3</v>
      </c>
      <c r="AJ369" s="1"/>
      <c r="AK369" s="12" t="s">
        <v>10</v>
      </c>
      <c r="AL369" s="1"/>
      <c r="AM369" s="1"/>
      <c r="AN369" s="1"/>
      <c r="AO369" s="1"/>
      <c r="AP369" s="1"/>
      <c r="AQ369" s="5" t="s">
        <v>3</v>
      </c>
      <c r="AR369" s="1"/>
      <c r="AS369" s="1"/>
      <c r="AT369" s="1"/>
      <c r="AU369" s="1"/>
      <c r="AV369" s="1"/>
      <c r="AW369" s="1"/>
      <c r="AX369" s="1"/>
      <c r="AY369" s="5" t="s">
        <v>3</v>
      </c>
      <c r="AZ369" s="1"/>
      <c r="BA369" s="12" t="s">
        <v>10</v>
      </c>
      <c r="BB369" s="1"/>
      <c r="BC369" s="1"/>
      <c r="BD369" s="1"/>
      <c r="BE369" s="1"/>
      <c r="BF369" s="1"/>
      <c r="BG369" s="5" t="s">
        <v>3</v>
      </c>
      <c r="BH369" s="1"/>
      <c r="BI369" s="1"/>
      <c r="BJ369" s="1"/>
      <c r="BK369" s="1"/>
      <c r="BL369" s="1"/>
      <c r="BM369" s="1"/>
      <c r="BN369" s="1"/>
      <c r="BO369" s="5" t="s">
        <v>3</v>
      </c>
      <c r="BP369" s="1"/>
      <c r="BQ369" s="1"/>
      <c r="BR369" s="1"/>
      <c r="BS369" s="1"/>
      <c r="BT369" s="1"/>
      <c r="BU369" s="1"/>
      <c r="BV369" s="1"/>
      <c r="BW369" s="5" t="s">
        <v>3</v>
      </c>
      <c r="BX369" s="1"/>
      <c r="BY369" s="1"/>
      <c r="BZ369" s="1"/>
      <c r="CA369" s="1"/>
      <c r="CB369" s="1"/>
      <c r="CC369" s="1"/>
      <c r="CD369" s="1"/>
      <c r="CE369" s="5" t="s">
        <v>3</v>
      </c>
      <c r="CF369" s="1"/>
      <c r="CG369" s="12" t="s">
        <v>10</v>
      </c>
      <c r="CH369" s="1"/>
      <c r="CI369" s="1"/>
      <c r="CJ369" s="1"/>
      <c r="CK369" s="1"/>
      <c r="CL369" s="1"/>
      <c r="CM369" s="5" t="s">
        <v>3</v>
      </c>
      <c r="CN369" s="1"/>
      <c r="CO369" s="1"/>
      <c r="CP369" s="1"/>
      <c r="CQ369" s="1"/>
      <c r="CR369" s="1"/>
      <c r="CS369" s="1"/>
      <c r="CT369" s="1"/>
      <c r="CU369" s="5" t="s">
        <v>3</v>
      </c>
      <c r="CV369" s="1"/>
      <c r="CW369" s="1"/>
      <c r="CX369" s="1"/>
      <c r="CY369" s="1"/>
      <c r="CZ369" s="1"/>
      <c r="DA369" s="1"/>
      <c r="DB369" s="1"/>
      <c r="DC369" s="5" t="s">
        <v>3</v>
      </c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5" t="s">
        <v>3</v>
      </c>
      <c r="DT369" s="1"/>
      <c r="DU369" s="1"/>
      <c r="DV369" s="1"/>
      <c r="DW369" s="1"/>
      <c r="DX369" s="1"/>
      <c r="DY369" s="1"/>
      <c r="DZ369" s="1"/>
      <c r="EA369" s="5" t="s">
        <v>3</v>
      </c>
      <c r="EB369" s="1"/>
      <c r="EC369" s="1"/>
      <c r="ED369" s="1"/>
      <c r="EE369" s="1"/>
      <c r="EF369" s="1"/>
      <c r="EG369" s="1"/>
      <c r="EH369" s="1"/>
    </row>
    <row r="370" spans="2:138" ht="19.5" x14ac:dyDescent="0.3">
      <c r="B370" s="2" t="str">
        <f>"2pl/1kp:E4P1S4:9"</f>
        <v>2pl/1kp:E4P1S4:9</v>
      </c>
      <c r="C370" s="1"/>
      <c r="D370" s="1"/>
      <c r="E370" s="1"/>
      <c r="F370" s="1"/>
      <c r="G370" s="1"/>
      <c r="H370" s="1"/>
      <c r="I370" s="1"/>
      <c r="J370" s="1"/>
      <c r="K370" s="5" t="s">
        <v>3</v>
      </c>
      <c r="L370" s="1"/>
      <c r="M370" s="1"/>
      <c r="N370" s="1"/>
      <c r="O370" s="1"/>
      <c r="P370" s="1"/>
      <c r="Q370" s="1"/>
      <c r="R370" s="1"/>
      <c r="S370" s="5" t="s">
        <v>3</v>
      </c>
      <c r="T370" s="1"/>
      <c r="U370" s="1"/>
      <c r="V370" s="1"/>
      <c r="W370" s="1"/>
      <c r="X370" s="1"/>
      <c r="Y370" s="1"/>
      <c r="Z370" s="1"/>
      <c r="AA370" s="5" t="s">
        <v>3</v>
      </c>
      <c r="AB370" s="1"/>
      <c r="AC370" s="1"/>
      <c r="AD370" s="1"/>
      <c r="AE370" s="1"/>
      <c r="AF370" s="1"/>
      <c r="AG370" s="1"/>
      <c r="AH370" s="1"/>
      <c r="AI370" s="5" t="s">
        <v>3</v>
      </c>
      <c r="AJ370" s="1"/>
      <c r="AK370" s="12" t="s">
        <v>10</v>
      </c>
      <c r="AL370" s="1"/>
      <c r="AM370" s="1"/>
      <c r="AN370" s="1"/>
      <c r="AO370" s="1"/>
      <c r="AP370" s="1"/>
      <c r="AQ370" s="5" t="s">
        <v>3</v>
      </c>
      <c r="AR370" s="1"/>
      <c r="AS370" s="1"/>
      <c r="AT370" s="1"/>
      <c r="AU370" s="1"/>
      <c r="AV370" s="1"/>
      <c r="AW370" s="1"/>
      <c r="AX370" s="1"/>
      <c r="AY370" s="5" t="s">
        <v>3</v>
      </c>
      <c r="AZ370" s="1"/>
      <c r="BA370" s="12" t="s">
        <v>10</v>
      </c>
      <c r="BB370" s="1"/>
      <c r="BC370" s="1"/>
      <c r="BD370" s="1"/>
      <c r="BE370" s="1"/>
      <c r="BF370" s="1"/>
      <c r="BG370" s="5" t="s">
        <v>3</v>
      </c>
      <c r="BH370" s="1"/>
      <c r="BI370" s="1"/>
      <c r="BJ370" s="1"/>
      <c r="BK370" s="1"/>
      <c r="BL370" s="1"/>
      <c r="BM370" s="1"/>
      <c r="BN370" s="1"/>
      <c r="BO370" s="5" t="s">
        <v>3</v>
      </c>
      <c r="BP370" s="1"/>
      <c r="BQ370" s="1"/>
      <c r="BR370" s="1"/>
      <c r="BS370" s="1"/>
      <c r="BT370" s="1"/>
      <c r="BU370" s="1"/>
      <c r="BV370" s="1"/>
      <c r="BW370" s="5" t="s">
        <v>3</v>
      </c>
      <c r="BX370" s="1"/>
      <c r="BY370" s="1"/>
      <c r="BZ370" s="1"/>
      <c r="CA370" s="1"/>
      <c r="CB370" s="1"/>
      <c r="CC370" s="1"/>
      <c r="CD370" s="1"/>
      <c r="CE370" s="5" t="s">
        <v>3</v>
      </c>
      <c r="CF370" s="1"/>
      <c r="CG370" s="12" t="s">
        <v>10</v>
      </c>
      <c r="CH370" s="1"/>
      <c r="CI370" s="1"/>
      <c r="CJ370" s="1"/>
      <c r="CK370" s="1"/>
      <c r="CL370" s="1"/>
      <c r="CM370" s="5" t="s">
        <v>3</v>
      </c>
      <c r="CN370" s="1"/>
      <c r="CO370" s="1"/>
      <c r="CP370" s="1"/>
      <c r="CQ370" s="1"/>
      <c r="CR370" s="1"/>
      <c r="CS370" s="1"/>
      <c r="CT370" s="1"/>
      <c r="CU370" s="5" t="s">
        <v>3</v>
      </c>
      <c r="CV370" s="1"/>
      <c r="CW370" s="1"/>
      <c r="CX370" s="1"/>
      <c r="CY370" s="1"/>
      <c r="CZ370" s="1"/>
      <c r="DA370" s="1"/>
      <c r="DB370" s="1"/>
      <c r="DC370" s="5" t="s">
        <v>3</v>
      </c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5" t="s">
        <v>3</v>
      </c>
      <c r="DT370" s="1"/>
      <c r="DU370" s="1"/>
      <c r="DV370" s="1"/>
      <c r="DW370" s="1"/>
      <c r="DX370" s="1"/>
      <c r="DY370" s="1"/>
      <c r="DZ370" s="1"/>
      <c r="EA370" s="5" t="s">
        <v>3</v>
      </c>
      <c r="EB370" s="1"/>
      <c r="EC370" s="1"/>
      <c r="ED370" s="1"/>
      <c r="EE370" s="1"/>
      <c r="EF370" s="1"/>
      <c r="EG370" s="1"/>
      <c r="EH370" s="1"/>
    </row>
    <row r="371" spans="2:138" ht="19.5" x14ac:dyDescent="0.3">
      <c r="B371" s="2" t="str">
        <f>"2pl/2kp:E4X2S1:20"</f>
        <v>2pl/2kp:E4X2S1:20</v>
      </c>
      <c r="C371" s="1"/>
      <c r="D371" s="5" t="s">
        <v>3</v>
      </c>
      <c r="E371" s="1"/>
      <c r="F371" s="1"/>
      <c r="G371" s="1"/>
      <c r="H371" s="1"/>
      <c r="I371" s="1"/>
      <c r="J371" s="1"/>
      <c r="K371" s="1"/>
      <c r="L371" s="5" t="s">
        <v>3</v>
      </c>
      <c r="M371" s="1"/>
      <c r="N371" s="1"/>
      <c r="O371" s="1"/>
      <c r="P371" s="1"/>
      <c r="Q371" s="1"/>
      <c r="R371" s="1"/>
      <c r="S371" s="1"/>
      <c r="T371" s="5" t="s">
        <v>3</v>
      </c>
      <c r="U371" s="1"/>
      <c r="V371" s="1"/>
      <c r="W371" s="1"/>
      <c r="X371" s="1"/>
      <c r="Y371" s="1"/>
      <c r="Z371" s="1"/>
      <c r="AA371" s="1"/>
      <c r="AB371" s="5" t="s">
        <v>3</v>
      </c>
      <c r="AC371" s="1"/>
      <c r="AD371" s="1"/>
      <c r="AE371" s="1"/>
      <c r="AF371" s="1"/>
      <c r="AG371" s="1"/>
      <c r="AH371" s="1"/>
      <c r="AI371" s="1"/>
      <c r="AJ371" s="5" t="s">
        <v>3</v>
      </c>
      <c r="AK371" s="1"/>
      <c r="AL371" s="1"/>
      <c r="AM371" s="1"/>
      <c r="AN371" s="1"/>
      <c r="AO371" s="1"/>
      <c r="AP371" s="1"/>
      <c r="AQ371" s="1"/>
      <c r="AR371" s="5" t="s">
        <v>3</v>
      </c>
      <c r="AS371" s="1"/>
      <c r="AT371" s="1"/>
      <c r="AU371" s="1"/>
      <c r="AV371" s="1"/>
      <c r="AW371" s="1"/>
      <c r="AX371" s="1"/>
      <c r="AY371" s="1"/>
      <c r="AZ371" s="5" t="s">
        <v>3</v>
      </c>
      <c r="BA371" s="1"/>
      <c r="BB371" s="1"/>
      <c r="BC371" s="1"/>
      <c r="BD371" s="1"/>
      <c r="BE371" s="1"/>
      <c r="BF371" s="1"/>
      <c r="BG371" s="1"/>
      <c r="BH371" s="5" t="s">
        <v>3</v>
      </c>
      <c r="BI371" s="1"/>
      <c r="BJ371" s="1"/>
      <c r="BK371" s="1"/>
      <c r="BL371" s="1"/>
      <c r="BM371" s="1"/>
      <c r="BN371" s="1"/>
      <c r="BO371" s="1"/>
      <c r="BP371" s="5" t="s">
        <v>3</v>
      </c>
      <c r="BQ371" s="1"/>
      <c r="BR371" s="1"/>
      <c r="BS371" s="1"/>
      <c r="BT371" s="1"/>
      <c r="BU371" s="1"/>
      <c r="BV371" s="1"/>
      <c r="BW371" s="1"/>
      <c r="BX371" s="5" t="s">
        <v>3</v>
      </c>
      <c r="BY371" s="1"/>
      <c r="BZ371" s="1"/>
      <c r="CA371" s="1"/>
      <c r="CB371" s="1"/>
      <c r="CC371" s="1"/>
      <c r="CD371" s="1"/>
      <c r="CE371" s="1"/>
      <c r="CF371" s="5" t="s">
        <v>3</v>
      </c>
      <c r="CG371" s="1"/>
      <c r="CH371" s="1"/>
      <c r="CI371" s="1"/>
      <c r="CJ371" s="1"/>
      <c r="CK371" s="1"/>
      <c r="CL371" s="1"/>
      <c r="CM371" s="1"/>
      <c r="CN371" s="5" t="s">
        <v>3</v>
      </c>
      <c r="CO371" s="1"/>
      <c r="CP371" s="1"/>
      <c r="CQ371" s="1"/>
      <c r="CR371" s="1"/>
      <c r="CS371" s="1"/>
      <c r="CT371" s="1"/>
      <c r="CU371" s="1"/>
      <c r="CV371" s="5" t="s">
        <v>3</v>
      </c>
      <c r="CW371" s="1"/>
      <c r="CX371" s="1"/>
      <c r="CY371" s="1"/>
      <c r="CZ371" s="1"/>
      <c r="DA371" s="1"/>
      <c r="DB371" s="1"/>
      <c r="DC371" s="1"/>
      <c r="DD371" s="5" t="s">
        <v>3</v>
      </c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5" t="s">
        <v>3</v>
      </c>
      <c r="DU371" s="1"/>
      <c r="DV371" s="1"/>
      <c r="DW371" s="1"/>
      <c r="DX371" s="1"/>
      <c r="DY371" s="1"/>
      <c r="DZ371" s="1"/>
      <c r="EA371" s="1"/>
      <c r="EB371" s="5" t="s">
        <v>3</v>
      </c>
      <c r="EC371" s="1"/>
      <c r="ED371" s="1"/>
      <c r="EE371" s="1"/>
      <c r="EF371" s="1"/>
      <c r="EG371" s="1"/>
      <c r="EH371" s="1"/>
    </row>
    <row r="372" spans="2:138" ht="19.5" x14ac:dyDescent="0.3">
      <c r="B372" s="2" t="str">
        <f>"2pl/2kp:E4X5S1:10"</f>
        <v>2pl/2kp:E4X5S1:10</v>
      </c>
      <c r="C372" s="1"/>
      <c r="D372" s="5" t="s">
        <v>3</v>
      </c>
      <c r="E372" s="1"/>
      <c r="F372" s="1"/>
      <c r="G372" s="1"/>
      <c r="H372" s="1"/>
      <c r="I372" s="1"/>
      <c r="J372" s="1"/>
      <c r="K372" s="1"/>
      <c r="L372" s="5" t="s">
        <v>3</v>
      </c>
      <c r="M372" s="1"/>
      <c r="N372" s="1"/>
      <c r="O372" s="1"/>
      <c r="P372" s="1"/>
      <c r="Q372" s="1"/>
      <c r="R372" s="1"/>
      <c r="S372" s="1"/>
      <c r="T372" s="5" t="s">
        <v>3</v>
      </c>
      <c r="U372" s="1"/>
      <c r="V372" s="1"/>
      <c r="W372" s="1"/>
      <c r="X372" s="1"/>
      <c r="Y372" s="1"/>
      <c r="Z372" s="1"/>
      <c r="AA372" s="1"/>
      <c r="AB372" s="5" t="s">
        <v>3</v>
      </c>
      <c r="AC372" s="1"/>
      <c r="AD372" s="1"/>
      <c r="AE372" s="1"/>
      <c r="AF372" s="1"/>
      <c r="AG372" s="1"/>
      <c r="AH372" s="1"/>
      <c r="AI372" s="1"/>
      <c r="AJ372" s="5" t="s">
        <v>3</v>
      </c>
      <c r="AK372" s="1"/>
      <c r="AL372" s="1"/>
      <c r="AM372" s="1"/>
      <c r="AN372" s="1"/>
      <c r="AO372" s="1"/>
      <c r="AP372" s="1"/>
      <c r="AQ372" s="1"/>
      <c r="AR372" s="5" t="s">
        <v>3</v>
      </c>
      <c r="AS372" s="1"/>
      <c r="AT372" s="1"/>
      <c r="AU372" s="1"/>
      <c r="AV372" s="1"/>
      <c r="AW372" s="1"/>
      <c r="AX372" s="1"/>
      <c r="AY372" s="1"/>
      <c r="AZ372" s="5" t="s">
        <v>3</v>
      </c>
      <c r="BA372" s="1"/>
      <c r="BB372" s="1"/>
      <c r="BC372" s="1"/>
      <c r="BD372" s="1"/>
      <c r="BE372" s="1"/>
      <c r="BF372" s="1"/>
      <c r="BG372" s="1"/>
      <c r="BH372" s="5" t="s">
        <v>3</v>
      </c>
      <c r="BI372" s="1"/>
      <c r="BJ372" s="1"/>
      <c r="BK372" s="1"/>
      <c r="BL372" s="1"/>
      <c r="BM372" s="1"/>
      <c r="BN372" s="1"/>
      <c r="BO372" s="1"/>
      <c r="BP372" s="5" t="s">
        <v>3</v>
      </c>
      <c r="BQ372" s="1"/>
      <c r="BR372" s="1"/>
      <c r="BS372" s="1"/>
      <c r="BT372" s="1"/>
      <c r="BU372" s="1"/>
      <c r="BV372" s="1"/>
      <c r="BW372" s="1"/>
      <c r="BX372" s="5" t="s">
        <v>3</v>
      </c>
      <c r="BY372" s="1"/>
      <c r="BZ372" s="1"/>
      <c r="CA372" s="1"/>
      <c r="CB372" s="1"/>
      <c r="CC372" s="1"/>
      <c r="CD372" s="1"/>
      <c r="CE372" s="1"/>
      <c r="CF372" s="5" t="s">
        <v>3</v>
      </c>
      <c r="CG372" s="1"/>
      <c r="CH372" s="1"/>
      <c r="CI372" s="1"/>
      <c r="CJ372" s="1"/>
      <c r="CK372" s="1"/>
      <c r="CL372" s="1"/>
      <c r="CM372" s="1"/>
      <c r="CN372" s="5" t="s">
        <v>3</v>
      </c>
      <c r="CO372" s="1"/>
      <c r="CP372" s="1"/>
      <c r="CQ372" s="1"/>
      <c r="CR372" s="1"/>
      <c r="CS372" s="1"/>
      <c r="CT372" s="1"/>
      <c r="CU372" s="1"/>
      <c r="CV372" s="5" t="s">
        <v>3</v>
      </c>
      <c r="CW372" s="1"/>
      <c r="CX372" s="1"/>
      <c r="CY372" s="1"/>
      <c r="CZ372" s="1"/>
      <c r="DA372" s="1"/>
      <c r="DB372" s="1"/>
      <c r="DC372" s="1"/>
      <c r="DD372" s="5" t="s">
        <v>3</v>
      </c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5" t="s">
        <v>3</v>
      </c>
      <c r="DU372" s="1"/>
      <c r="DV372" s="1"/>
      <c r="DW372" s="1"/>
      <c r="DX372" s="1"/>
      <c r="DY372" s="1"/>
      <c r="DZ372" s="1"/>
      <c r="EA372" s="1"/>
      <c r="EB372" s="5" t="s">
        <v>3</v>
      </c>
      <c r="EC372" s="1"/>
      <c r="ED372" s="1"/>
      <c r="EE372" s="1"/>
      <c r="EF372" s="1"/>
      <c r="EG372" s="1"/>
      <c r="EH372" s="1"/>
    </row>
    <row r="373" spans="2:138" ht="19.5" x14ac:dyDescent="0.3">
      <c r="B373" s="2" t="str">
        <f>"2pl/3kp:I4X1S1:10"</f>
        <v>2pl/3kp:I4X1S1:10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5" t="s">
        <v>3</v>
      </c>
      <c r="AR373" s="1"/>
      <c r="AS373" s="1"/>
      <c r="AT373" s="1"/>
      <c r="AU373" s="1"/>
      <c r="AV373" s="1"/>
      <c r="AW373" s="1"/>
      <c r="AX373" s="1"/>
      <c r="AY373" s="5" t="s">
        <v>3</v>
      </c>
      <c r="AZ373" s="1"/>
      <c r="BA373" s="1"/>
      <c r="BB373" s="1"/>
      <c r="BC373" s="1"/>
      <c r="BD373" s="1"/>
      <c r="BE373" s="1"/>
      <c r="BF373" s="1"/>
      <c r="BG373" s="5" t="s">
        <v>3</v>
      </c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</row>
    <row r="374" spans="2:138" ht="19.5" x14ac:dyDescent="0.3">
      <c r="B374" s="2" t="str">
        <f>"2pl/3kp:I4X2S1:10"</f>
        <v>2pl/3kp:I4X2S1:10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5" t="s">
        <v>3</v>
      </c>
      <c r="AR374" s="1"/>
      <c r="AS374" s="1"/>
      <c r="AT374" s="1"/>
      <c r="AU374" s="1"/>
      <c r="AV374" s="1"/>
      <c r="AW374" s="1"/>
      <c r="AX374" s="1"/>
      <c r="AY374" s="5" t="s">
        <v>3</v>
      </c>
      <c r="AZ374" s="1"/>
      <c r="BA374" s="1"/>
      <c r="BB374" s="1"/>
      <c r="BC374" s="1"/>
      <c r="BD374" s="1"/>
      <c r="BE374" s="1"/>
      <c r="BF374" s="1"/>
      <c r="BG374" s="5" t="s">
        <v>3</v>
      </c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</row>
    <row r="375" spans="2:138" ht="19.5" x14ac:dyDescent="0.3">
      <c r="B375" s="2" t="str">
        <f>"2pl/3kp:I4X3S1:10"</f>
        <v>2pl/3kp:I4X3S1:10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5" t="s">
        <v>3</v>
      </c>
      <c r="AR375" s="1"/>
      <c r="AS375" s="1"/>
      <c r="AT375" s="1"/>
      <c r="AU375" s="1"/>
      <c r="AV375" s="1"/>
      <c r="AW375" s="1"/>
      <c r="AX375" s="1"/>
      <c r="AY375" s="5" t="s">
        <v>3</v>
      </c>
      <c r="AZ375" s="1"/>
      <c r="BA375" s="1"/>
      <c r="BB375" s="1"/>
      <c r="BC375" s="1"/>
      <c r="BD375" s="1"/>
      <c r="BE375" s="1"/>
      <c r="BF375" s="1"/>
      <c r="BG375" s="5" t="s">
        <v>3</v>
      </c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</row>
    <row r="376" spans="2:138" ht="19.5" x14ac:dyDescent="0.3">
      <c r="B376" s="2" t="str">
        <f>"2pl/4kp:E2A1S1:7"</f>
        <v>2pl/4kp:E2A1S1:7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1" t="s">
        <v>9</v>
      </c>
      <c r="O376" s="1"/>
      <c r="P376" s="1"/>
      <c r="Q376" s="1"/>
      <c r="R376" s="1"/>
      <c r="S376" s="5" t="s">
        <v>3</v>
      </c>
      <c r="T376" s="1"/>
      <c r="U376" s="1"/>
      <c r="V376" s="1"/>
      <c r="W376" s="1"/>
      <c r="X376" s="1"/>
      <c r="Y376" s="1"/>
      <c r="Z376" s="1"/>
      <c r="AA376" s="5" t="s">
        <v>3</v>
      </c>
      <c r="AB376" s="1"/>
      <c r="AC376" s="1"/>
      <c r="AD376" s="11" t="s">
        <v>9</v>
      </c>
      <c r="AE376" s="1"/>
      <c r="AF376" s="1"/>
      <c r="AG376" s="1"/>
      <c r="AH376" s="1"/>
      <c r="AI376" s="5" t="s">
        <v>3</v>
      </c>
      <c r="AJ376" s="1"/>
      <c r="AK376" s="1"/>
      <c r="AL376" s="9" t="s">
        <v>7</v>
      </c>
      <c r="AM376" s="1"/>
      <c r="AN376" s="1"/>
      <c r="AO376" s="1"/>
      <c r="AP376" s="1"/>
      <c r="AQ376" s="5" t="s">
        <v>3</v>
      </c>
      <c r="AR376" s="1"/>
      <c r="AS376" s="1"/>
      <c r="AT376" s="11" t="s">
        <v>9</v>
      </c>
      <c r="AU376" s="1"/>
      <c r="AV376" s="1"/>
      <c r="AW376" s="1"/>
      <c r="AX376" s="1"/>
      <c r="AY376" s="5" t="s">
        <v>3</v>
      </c>
      <c r="AZ376" s="1"/>
      <c r="BA376" s="1"/>
      <c r="BB376" s="9" t="s">
        <v>7</v>
      </c>
      <c r="BC376" s="1"/>
      <c r="BD376" s="1"/>
      <c r="BE376" s="1"/>
      <c r="BF376" s="1"/>
      <c r="BG376" s="5" t="s">
        <v>3</v>
      </c>
      <c r="BH376" s="1"/>
      <c r="BI376" s="1"/>
      <c r="BJ376" s="11" t="s">
        <v>9</v>
      </c>
      <c r="BK376" s="1"/>
      <c r="BL376" s="1"/>
      <c r="BM376" s="1"/>
      <c r="BN376" s="1"/>
      <c r="BO376" s="5" t="s">
        <v>3</v>
      </c>
      <c r="BP376" s="1"/>
      <c r="BQ376" s="1"/>
      <c r="BR376" s="1"/>
      <c r="BS376" s="1"/>
      <c r="BT376" s="1"/>
      <c r="BU376" s="1"/>
      <c r="BV376" s="1"/>
      <c r="BW376" s="5" t="s">
        <v>3</v>
      </c>
      <c r="BX376" s="1"/>
      <c r="BY376" s="1"/>
      <c r="BZ376" s="1"/>
      <c r="CA376" s="1"/>
      <c r="CB376" s="1"/>
      <c r="CC376" s="1"/>
      <c r="CD376" s="1"/>
      <c r="CE376" s="5" t="s">
        <v>3</v>
      </c>
      <c r="CF376" s="1"/>
      <c r="CG376" s="1"/>
      <c r="CH376" s="1"/>
      <c r="CI376" s="1"/>
      <c r="CJ376" s="1"/>
      <c r="CK376" s="1"/>
      <c r="CL376" s="1"/>
      <c r="CM376" s="5" t="s">
        <v>3</v>
      </c>
      <c r="CN376" s="1"/>
      <c r="CO376" s="1"/>
      <c r="CP376" s="1"/>
      <c r="CQ376" s="1"/>
      <c r="CR376" s="1"/>
      <c r="CS376" s="1"/>
      <c r="CT376" s="1"/>
      <c r="CU376" s="5" t="s">
        <v>3</v>
      </c>
      <c r="CV376" s="1"/>
      <c r="CW376" s="1"/>
      <c r="CX376" s="1"/>
      <c r="CY376" s="1"/>
      <c r="CZ376" s="1"/>
      <c r="DA376" s="1"/>
      <c r="DB376" s="1"/>
      <c r="DC376" s="5" t="s">
        <v>3</v>
      </c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5" t="s">
        <v>3</v>
      </c>
      <c r="DT376" s="1"/>
      <c r="DU376" s="1"/>
      <c r="DV376" s="1"/>
      <c r="DW376" s="1"/>
      <c r="DX376" s="1"/>
      <c r="DY376" s="1"/>
      <c r="DZ376" s="1"/>
      <c r="EA376" s="5" t="s">
        <v>3</v>
      </c>
      <c r="EB376" s="1"/>
      <c r="EC376" s="1"/>
      <c r="ED376" s="10" t="s">
        <v>8</v>
      </c>
      <c r="EE376" s="1"/>
      <c r="EF376" s="1"/>
      <c r="EG376" s="1"/>
      <c r="EH376" s="1"/>
    </row>
    <row r="377" spans="2:138" ht="19.5" x14ac:dyDescent="0.3">
      <c r="B377" s="2" t="str">
        <f>"2pl/4kp:E2L2S1:19"</f>
        <v>2pl/4kp:E2L2S1:19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1" t="s">
        <v>9</v>
      </c>
      <c r="O377" s="1"/>
      <c r="P377" s="1"/>
      <c r="Q377" s="1"/>
      <c r="R377" s="1"/>
      <c r="S377" s="5" t="s">
        <v>3</v>
      </c>
      <c r="T377" s="1"/>
      <c r="U377" s="1"/>
      <c r="V377" s="1"/>
      <c r="W377" s="1"/>
      <c r="X377" s="1"/>
      <c r="Y377" s="1"/>
      <c r="Z377" s="1"/>
      <c r="AA377" s="5" t="s">
        <v>3</v>
      </c>
      <c r="AB377" s="1"/>
      <c r="AC377" s="1"/>
      <c r="AD377" s="11" t="s">
        <v>9</v>
      </c>
      <c r="AE377" s="1"/>
      <c r="AF377" s="1"/>
      <c r="AG377" s="1"/>
      <c r="AH377" s="1"/>
      <c r="AI377" s="5" t="s">
        <v>3</v>
      </c>
      <c r="AJ377" s="1"/>
      <c r="AK377" s="1"/>
      <c r="AL377" s="9" t="s">
        <v>7</v>
      </c>
      <c r="AM377" s="1"/>
      <c r="AN377" s="1"/>
      <c r="AO377" s="1"/>
      <c r="AP377" s="1"/>
      <c r="AQ377" s="5" t="s">
        <v>3</v>
      </c>
      <c r="AR377" s="1"/>
      <c r="AS377" s="1"/>
      <c r="AT377" s="11" t="s">
        <v>9</v>
      </c>
      <c r="AU377" s="1"/>
      <c r="AV377" s="1"/>
      <c r="AW377" s="1"/>
      <c r="AX377" s="1"/>
      <c r="AY377" s="5" t="s">
        <v>3</v>
      </c>
      <c r="AZ377" s="1"/>
      <c r="BA377" s="1"/>
      <c r="BB377" s="9" t="s">
        <v>7</v>
      </c>
      <c r="BC377" s="1"/>
      <c r="BD377" s="1"/>
      <c r="BE377" s="1"/>
      <c r="BF377" s="1"/>
      <c r="BG377" s="5" t="s">
        <v>3</v>
      </c>
      <c r="BH377" s="1"/>
      <c r="BI377" s="1"/>
      <c r="BJ377" s="11" t="s">
        <v>9</v>
      </c>
      <c r="BK377" s="1"/>
      <c r="BL377" s="1"/>
      <c r="BM377" s="1"/>
      <c r="BN377" s="1"/>
      <c r="BO377" s="5" t="s">
        <v>3</v>
      </c>
      <c r="BP377" s="1"/>
      <c r="BQ377" s="1"/>
      <c r="BR377" s="1"/>
      <c r="BS377" s="1"/>
      <c r="BT377" s="1"/>
      <c r="BU377" s="1"/>
      <c r="BV377" s="1"/>
      <c r="BW377" s="5" t="s">
        <v>3</v>
      </c>
      <c r="BX377" s="1"/>
      <c r="BY377" s="1"/>
      <c r="BZ377" s="1"/>
      <c r="CA377" s="1"/>
      <c r="CB377" s="1"/>
      <c r="CC377" s="1"/>
      <c r="CD377" s="1"/>
      <c r="CE377" s="5" t="s">
        <v>3</v>
      </c>
      <c r="CF377" s="1"/>
      <c r="CG377" s="1"/>
      <c r="CH377" s="1"/>
      <c r="CI377" s="9" t="s">
        <v>7</v>
      </c>
      <c r="CJ377" s="1"/>
      <c r="CK377" s="1"/>
      <c r="CL377" s="1"/>
      <c r="CM377" s="5" t="s">
        <v>3</v>
      </c>
      <c r="CN377" s="1"/>
      <c r="CO377" s="1"/>
      <c r="CP377" s="1"/>
      <c r="CQ377" s="9" t="s">
        <v>7</v>
      </c>
      <c r="CR377" s="1"/>
      <c r="CS377" s="1"/>
      <c r="CT377" s="1"/>
      <c r="CU377" s="5" t="s">
        <v>3</v>
      </c>
      <c r="CV377" s="1"/>
      <c r="CW377" s="1"/>
      <c r="CX377" s="1"/>
      <c r="CY377" s="1"/>
      <c r="CZ377" s="1"/>
      <c r="DA377" s="1"/>
      <c r="DB377" s="1"/>
      <c r="DC377" s="5" t="s">
        <v>3</v>
      </c>
      <c r="DD377" s="1"/>
      <c r="DE377" s="1"/>
      <c r="DF377" s="1"/>
      <c r="DG377" s="9" t="s">
        <v>7</v>
      </c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5" t="s">
        <v>3</v>
      </c>
      <c r="DT377" s="1"/>
      <c r="DU377" s="1"/>
      <c r="DV377" s="1"/>
      <c r="DW377" s="9" t="s">
        <v>7</v>
      </c>
      <c r="DX377" s="1"/>
      <c r="DY377" s="1"/>
      <c r="DZ377" s="1"/>
      <c r="EA377" s="5" t="s">
        <v>3</v>
      </c>
      <c r="EB377" s="1"/>
      <c r="EC377" s="1"/>
      <c r="ED377" s="1"/>
      <c r="EE377" s="1"/>
      <c r="EF377" s="1"/>
      <c r="EG377" s="1"/>
      <c r="EH377" s="1"/>
    </row>
    <row r="378" spans="2:138" ht="19.5" x14ac:dyDescent="0.3">
      <c r="B378" s="2" t="str">
        <f>"2pl/5kp:E3L2S1:20"</f>
        <v>2pl/5kp:E3L2S1:20</v>
      </c>
      <c r="C378" s="42" t="s">
        <v>37</v>
      </c>
      <c r="D378" s="1"/>
      <c r="E378" s="43" t="s">
        <v>38</v>
      </c>
      <c r="F378" s="5" t="s">
        <v>3</v>
      </c>
      <c r="G378" s="1"/>
      <c r="H378" s="1"/>
      <c r="I378" s="1"/>
      <c r="J378" s="1"/>
      <c r="K378" s="42" t="s">
        <v>37</v>
      </c>
      <c r="L378" s="43" t="s">
        <v>38</v>
      </c>
      <c r="M378" s="44" t="s">
        <v>39</v>
      </c>
      <c r="N378" s="5" t="s">
        <v>3</v>
      </c>
      <c r="O378" s="1"/>
      <c r="P378" s="1"/>
      <c r="Q378" s="1"/>
      <c r="R378" s="1"/>
      <c r="S378" s="1"/>
      <c r="T378" s="1"/>
      <c r="U378" s="43" t="s">
        <v>38</v>
      </c>
      <c r="V378" s="5" t="s">
        <v>3</v>
      </c>
      <c r="W378" s="1"/>
      <c r="X378" s="1"/>
      <c r="Y378" s="1"/>
      <c r="Z378" s="1"/>
      <c r="AA378" s="42" t="s">
        <v>37</v>
      </c>
      <c r="AB378" s="1"/>
      <c r="AC378" s="43" t="s">
        <v>38</v>
      </c>
      <c r="AD378" s="5" t="s">
        <v>3</v>
      </c>
      <c r="AE378" s="1"/>
      <c r="AF378" s="1"/>
      <c r="AG378" s="1"/>
      <c r="AH378" s="1"/>
      <c r="AI378" s="43" t="s">
        <v>38</v>
      </c>
      <c r="AJ378" s="42" t="s">
        <v>37</v>
      </c>
      <c r="AK378" s="1"/>
      <c r="AL378" s="5" t="s">
        <v>3</v>
      </c>
      <c r="AM378" s="3" t="s">
        <v>1</v>
      </c>
      <c r="AN378" s="3" t="s">
        <v>1</v>
      </c>
      <c r="AO378" s="1"/>
      <c r="AP378" s="1"/>
      <c r="AQ378" s="44" t="s">
        <v>39</v>
      </c>
      <c r="AR378" s="42" t="s">
        <v>37</v>
      </c>
      <c r="AS378" s="1"/>
      <c r="AT378" s="5" t="s">
        <v>3</v>
      </c>
      <c r="AU378" s="1"/>
      <c r="AV378" s="1"/>
      <c r="AW378" s="1"/>
      <c r="AX378" s="1"/>
      <c r="AY378" s="42" t="s">
        <v>37</v>
      </c>
      <c r="AZ378" s="1"/>
      <c r="BA378" s="43" t="s">
        <v>38</v>
      </c>
      <c r="BB378" s="5" t="s">
        <v>3</v>
      </c>
      <c r="BC378" s="1"/>
      <c r="BD378" s="1"/>
      <c r="BE378" s="1"/>
      <c r="BF378" s="1"/>
      <c r="BG378" s="1"/>
      <c r="BH378" s="42" t="s">
        <v>37</v>
      </c>
      <c r="BI378" s="1"/>
      <c r="BJ378" s="5" t="s">
        <v>3</v>
      </c>
      <c r="BK378" s="1"/>
      <c r="BL378" s="1"/>
      <c r="BM378" s="1"/>
      <c r="BN378" s="1"/>
      <c r="BO378" s="1"/>
      <c r="BP378" s="42" t="s">
        <v>37</v>
      </c>
      <c r="BQ378" s="1"/>
      <c r="BR378" s="5" t="s">
        <v>3</v>
      </c>
      <c r="BS378" s="1"/>
      <c r="BT378" s="1"/>
      <c r="BU378" s="1"/>
      <c r="BV378" s="1"/>
      <c r="BW378" s="43" t="s">
        <v>38</v>
      </c>
      <c r="BX378" s="42" t="s">
        <v>37</v>
      </c>
      <c r="BY378" s="1"/>
      <c r="BZ378" s="5" t="s">
        <v>3</v>
      </c>
      <c r="CA378" s="1"/>
      <c r="CB378" s="1"/>
      <c r="CC378" s="1"/>
      <c r="CD378" s="1"/>
      <c r="CE378" s="44" t="s">
        <v>39</v>
      </c>
      <c r="CF378" s="44" t="s">
        <v>39</v>
      </c>
      <c r="CG378" s="44" t="s">
        <v>39</v>
      </c>
      <c r="CH378" s="5" t="s">
        <v>3</v>
      </c>
      <c r="CI378" s="1"/>
      <c r="CJ378" s="1"/>
      <c r="CK378" s="1"/>
      <c r="CL378" s="1"/>
      <c r="CM378" s="3" t="s">
        <v>1</v>
      </c>
      <c r="CN378" s="3" t="s">
        <v>1</v>
      </c>
      <c r="CO378" s="43" t="s">
        <v>38</v>
      </c>
      <c r="CP378" s="5" t="s">
        <v>3</v>
      </c>
      <c r="CQ378" s="1"/>
      <c r="CR378" s="1"/>
      <c r="CS378" s="1"/>
      <c r="CT378" s="1"/>
      <c r="CU378" s="1"/>
      <c r="CV378" s="1"/>
      <c r="CW378" s="1"/>
      <c r="CX378" s="5" t="s">
        <v>3</v>
      </c>
      <c r="CY378" s="1"/>
      <c r="CZ378" s="1"/>
      <c r="DA378" s="1"/>
      <c r="DB378" s="1"/>
      <c r="DC378" s="3" t="s">
        <v>1</v>
      </c>
      <c r="DD378" s="3" t="s">
        <v>1</v>
      </c>
      <c r="DE378" s="43" t="s">
        <v>38</v>
      </c>
      <c r="DF378" s="5" t="s">
        <v>3</v>
      </c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42" t="s">
        <v>37</v>
      </c>
      <c r="DT378" s="43" t="s">
        <v>38</v>
      </c>
      <c r="DU378" s="3" t="s">
        <v>1</v>
      </c>
      <c r="DV378" s="5" t="s">
        <v>3</v>
      </c>
      <c r="DW378" s="1"/>
      <c r="DX378" s="1"/>
      <c r="DY378" s="1"/>
      <c r="DZ378" s="1"/>
      <c r="EA378" s="1"/>
      <c r="EB378" s="1"/>
      <c r="EC378" s="1"/>
      <c r="ED378" s="5" t="s">
        <v>3</v>
      </c>
      <c r="EE378" s="1"/>
      <c r="EF378" s="1"/>
      <c r="EG378" s="1"/>
      <c r="EH378" s="1"/>
    </row>
    <row r="379" spans="2:138" ht="19.5" x14ac:dyDescent="0.3">
      <c r="B379" s="2" t="str">
        <f>"2pl/6kp:B3I1S1:5"</f>
        <v>2pl/6kp:B3I1S1:5</v>
      </c>
      <c r="C379" s="5" t="s">
        <v>3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 t="s">
        <v>9</v>
      </c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1" t="s">
        <v>9</v>
      </c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1" t="s">
        <v>9</v>
      </c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</row>
    <row r="380" spans="2:138" ht="19.5" x14ac:dyDescent="0.3">
      <c r="B380" s="2" t="str">
        <f>"2pl/6kp:G3R1S1:5"</f>
        <v>2pl/6kp:G3R1S1:5</v>
      </c>
      <c r="C380" s="5" t="s">
        <v>3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1" t="s">
        <v>9</v>
      </c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1" t="s">
        <v>9</v>
      </c>
      <c r="BT380" s="1"/>
      <c r="BU380" s="1"/>
      <c r="BV380" s="1"/>
      <c r="BW380" s="11" t="s">
        <v>9</v>
      </c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</row>
    <row r="381" spans="2:138" ht="19.5" x14ac:dyDescent="0.3">
      <c r="B381" s="2" t="str">
        <f>"2pl/6kp:T3L1S1:22"</f>
        <v>2pl/6kp:T3L1S1:22</v>
      </c>
      <c r="C381" s="5" t="s">
        <v>3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1" t="s">
        <v>9</v>
      </c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1" t="s">
        <v>9</v>
      </c>
      <c r="BT381" s="1"/>
      <c r="BU381" s="1"/>
      <c r="BV381" s="1"/>
      <c r="BW381" s="11" t="s">
        <v>9</v>
      </c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</row>
    <row r="382" spans="2:138" ht="19.5" x14ac:dyDescent="0.3">
      <c r="B382" s="2" t="str">
        <f>"2pl/7kp:E3E1S4:3"</f>
        <v>2pl/7kp:E3E1S4:3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</row>
    <row r="383" spans="2:138" ht="19.5" x14ac:dyDescent="0.3">
      <c r="B383" s="2" t="str">
        <f>"2pl/7kp:E3V1S4:9"</f>
        <v>2pl/7kp:E3V1S4:9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</row>
    <row r="384" spans="2:138" ht="19.5" x14ac:dyDescent="0.3">
      <c r="B384" s="2" t="str">
        <f>"2pl/7kp:L3L1S4:9"</f>
        <v>2pl/7kp:L3L1S4:9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</row>
    <row r="385" spans="2:138" ht="19.5" x14ac:dyDescent="0.3">
      <c r="B385" s="2" t="str">
        <f>"2pl/7kp:L3L2S4:9"</f>
        <v>2pl/7kp:L3L2S4:9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</row>
    <row r="386" spans="2:138" ht="19.5" x14ac:dyDescent="0.3">
      <c r="B386" s="2" t="str">
        <f>"2pl/7kp:L3L3S4:7"</f>
        <v>2pl/7kp:L3L3S4:7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</row>
    <row r="387" spans="2:138" ht="19.5" x14ac:dyDescent="0.3">
      <c r="B387" s="2" t="str">
        <f>"3pl/1kp:C4O1S4:10"</f>
        <v>3pl/1kp:C4O1S4:10</v>
      </c>
      <c r="C387" s="1"/>
      <c r="D387" s="1"/>
      <c r="E387" s="1"/>
      <c r="F387" s="1"/>
      <c r="G387" s="1"/>
      <c r="H387" s="1"/>
      <c r="I387" s="1"/>
      <c r="J387" s="1"/>
      <c r="K387" s="5" t="s">
        <v>3</v>
      </c>
      <c r="L387" s="1"/>
      <c r="M387" s="1"/>
      <c r="N387" s="1"/>
      <c r="O387" s="1"/>
      <c r="P387" s="1"/>
      <c r="Q387" s="1"/>
      <c r="R387" s="1"/>
      <c r="S387" s="5" t="s">
        <v>3</v>
      </c>
      <c r="T387" s="1"/>
      <c r="U387" s="1"/>
      <c r="V387" s="1"/>
      <c r="W387" s="1"/>
      <c r="X387" s="1"/>
      <c r="Y387" s="1"/>
      <c r="Z387" s="1"/>
      <c r="AA387" s="5" t="s">
        <v>3</v>
      </c>
      <c r="AB387" s="1"/>
      <c r="AC387" s="1"/>
      <c r="AD387" s="1"/>
      <c r="AE387" s="1"/>
      <c r="AF387" s="1"/>
      <c r="AG387" s="1"/>
      <c r="AH387" s="1"/>
      <c r="AI387" s="5" t="s">
        <v>3</v>
      </c>
      <c r="AJ387" s="1"/>
      <c r="AK387" s="12" t="s">
        <v>10</v>
      </c>
      <c r="AL387" s="1"/>
      <c r="AM387" s="1"/>
      <c r="AN387" s="1"/>
      <c r="AO387" s="1"/>
      <c r="AP387" s="1"/>
      <c r="AQ387" s="5" t="s">
        <v>3</v>
      </c>
      <c r="AR387" s="1"/>
      <c r="AS387" s="1"/>
      <c r="AT387" s="1"/>
      <c r="AU387" s="1"/>
      <c r="AV387" s="1"/>
      <c r="AW387" s="1"/>
      <c r="AX387" s="1"/>
      <c r="AY387" s="5" t="s">
        <v>3</v>
      </c>
      <c r="AZ387" s="1"/>
      <c r="BA387" s="12" t="s">
        <v>10</v>
      </c>
      <c r="BB387" s="1"/>
      <c r="BC387" s="1"/>
      <c r="BD387" s="1"/>
      <c r="BE387" s="1"/>
      <c r="BF387" s="1"/>
      <c r="BG387" s="5" t="s">
        <v>3</v>
      </c>
      <c r="BH387" s="1"/>
      <c r="BI387" s="1"/>
      <c r="BJ387" s="1"/>
      <c r="BK387" s="1"/>
      <c r="BL387" s="1"/>
      <c r="BM387" s="1"/>
      <c r="BN387" s="1"/>
      <c r="BO387" s="5" t="s">
        <v>3</v>
      </c>
      <c r="BP387" s="1"/>
      <c r="BQ387" s="1"/>
      <c r="BR387" s="1"/>
      <c r="BS387" s="1"/>
      <c r="BT387" s="1"/>
      <c r="BU387" s="1"/>
      <c r="BV387" s="1"/>
      <c r="BW387" s="5" t="s">
        <v>3</v>
      </c>
      <c r="BX387" s="1"/>
      <c r="BY387" s="1"/>
      <c r="BZ387" s="1"/>
      <c r="CA387" s="1"/>
      <c r="CB387" s="1"/>
      <c r="CC387" s="1"/>
      <c r="CD387" s="1"/>
      <c r="CE387" s="5" t="s">
        <v>3</v>
      </c>
      <c r="CF387" s="1"/>
      <c r="CG387" s="12" t="s">
        <v>10</v>
      </c>
      <c r="CH387" s="1"/>
      <c r="CI387" s="1"/>
      <c r="CJ387" s="1"/>
      <c r="CK387" s="1"/>
      <c r="CL387" s="1"/>
      <c r="CM387" s="5" t="s">
        <v>3</v>
      </c>
      <c r="CN387" s="1"/>
      <c r="CO387" s="1"/>
      <c r="CP387" s="1"/>
      <c r="CQ387" s="1"/>
      <c r="CR387" s="1"/>
      <c r="CS387" s="1"/>
      <c r="CT387" s="1"/>
      <c r="CU387" s="5" t="s">
        <v>3</v>
      </c>
      <c r="CV387" s="1"/>
      <c r="CW387" s="1"/>
      <c r="CX387" s="1"/>
      <c r="CY387" s="1"/>
      <c r="CZ387" s="1"/>
      <c r="DA387" s="1"/>
      <c r="DB387" s="1"/>
      <c r="DC387" s="5" t="s">
        <v>3</v>
      </c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5" t="s">
        <v>3</v>
      </c>
      <c r="DT387" s="1"/>
      <c r="DU387" s="1"/>
      <c r="DV387" s="1"/>
      <c r="DW387" s="1"/>
      <c r="DX387" s="1"/>
      <c r="DY387" s="1"/>
      <c r="DZ387" s="1"/>
      <c r="EA387" s="5" t="s">
        <v>3</v>
      </c>
      <c r="EB387" s="1"/>
      <c r="EC387" s="1"/>
      <c r="ED387" s="1"/>
      <c r="EE387" s="1"/>
      <c r="EF387" s="1"/>
      <c r="EG387" s="1"/>
      <c r="EH387" s="1"/>
    </row>
    <row r="388" spans="2:138" ht="19.5" x14ac:dyDescent="0.3">
      <c r="B388" s="2" t="str">
        <f>"3pl/1kp:E4E1S4:8"</f>
        <v>3pl/1kp:E4E1S4:8</v>
      </c>
      <c r="C388" s="1"/>
      <c r="D388" s="1"/>
      <c r="E388" s="1"/>
      <c r="F388" s="1"/>
      <c r="G388" s="1"/>
      <c r="H388" s="1"/>
      <c r="I388" s="1"/>
      <c r="J388" s="1"/>
      <c r="K388" s="5" t="s">
        <v>3</v>
      </c>
      <c r="L388" s="1"/>
      <c r="M388" s="1"/>
      <c r="N388" s="1"/>
      <c r="O388" s="1"/>
      <c r="P388" s="1"/>
      <c r="Q388" s="1"/>
      <c r="R388" s="1"/>
      <c r="S388" s="5" t="s">
        <v>3</v>
      </c>
      <c r="T388" s="1"/>
      <c r="U388" s="1"/>
      <c r="V388" s="1"/>
      <c r="W388" s="1"/>
      <c r="X388" s="1"/>
      <c r="Y388" s="1"/>
      <c r="Z388" s="1"/>
      <c r="AA388" s="5" t="s">
        <v>3</v>
      </c>
      <c r="AB388" s="1"/>
      <c r="AC388" s="1"/>
      <c r="AD388" s="1"/>
      <c r="AE388" s="1"/>
      <c r="AF388" s="1"/>
      <c r="AG388" s="1"/>
      <c r="AH388" s="1"/>
      <c r="AI388" s="5" t="s">
        <v>3</v>
      </c>
      <c r="AJ388" s="1"/>
      <c r="AK388" s="12" t="s">
        <v>10</v>
      </c>
      <c r="AL388" s="1"/>
      <c r="AM388" s="1"/>
      <c r="AN388" s="1"/>
      <c r="AO388" s="1"/>
      <c r="AP388" s="1"/>
      <c r="AQ388" s="5" t="s">
        <v>3</v>
      </c>
      <c r="AR388" s="1"/>
      <c r="AS388" s="1"/>
      <c r="AT388" s="1"/>
      <c r="AU388" s="1"/>
      <c r="AV388" s="1"/>
      <c r="AW388" s="1"/>
      <c r="AX388" s="1"/>
      <c r="AY388" s="5" t="s">
        <v>3</v>
      </c>
      <c r="AZ388" s="1"/>
      <c r="BA388" s="12" t="s">
        <v>10</v>
      </c>
      <c r="BB388" s="1"/>
      <c r="BC388" s="1"/>
      <c r="BD388" s="1"/>
      <c r="BE388" s="1"/>
      <c r="BF388" s="1"/>
      <c r="BG388" s="5" t="s">
        <v>3</v>
      </c>
      <c r="BH388" s="1"/>
      <c r="BI388" s="1"/>
      <c r="BJ388" s="1"/>
      <c r="BK388" s="1"/>
      <c r="BL388" s="1"/>
      <c r="BM388" s="1"/>
      <c r="BN388" s="1"/>
      <c r="BO388" s="5" t="s">
        <v>3</v>
      </c>
      <c r="BP388" s="1"/>
      <c r="BQ388" s="1"/>
      <c r="BR388" s="1"/>
      <c r="BS388" s="1"/>
      <c r="BT388" s="1"/>
      <c r="BU388" s="1"/>
      <c r="BV388" s="1"/>
      <c r="BW388" s="5" t="s">
        <v>3</v>
      </c>
      <c r="BX388" s="1"/>
      <c r="BY388" s="1"/>
      <c r="BZ388" s="1"/>
      <c r="CA388" s="1"/>
      <c r="CB388" s="1"/>
      <c r="CC388" s="1"/>
      <c r="CD388" s="1"/>
      <c r="CE388" s="5" t="s">
        <v>3</v>
      </c>
      <c r="CF388" s="1"/>
      <c r="CG388" s="12" t="s">
        <v>10</v>
      </c>
      <c r="CH388" s="1"/>
      <c r="CI388" s="1"/>
      <c r="CJ388" s="1"/>
      <c r="CK388" s="1"/>
      <c r="CL388" s="1"/>
      <c r="CM388" s="5" t="s">
        <v>3</v>
      </c>
      <c r="CN388" s="1"/>
      <c r="CO388" s="1"/>
      <c r="CP388" s="1"/>
      <c r="CQ388" s="1"/>
      <c r="CR388" s="1"/>
      <c r="CS388" s="1"/>
      <c r="CT388" s="1"/>
      <c r="CU388" s="5" t="s">
        <v>3</v>
      </c>
      <c r="CV388" s="1"/>
      <c r="CW388" s="1"/>
      <c r="CX388" s="1"/>
      <c r="CY388" s="1"/>
      <c r="CZ388" s="1"/>
      <c r="DA388" s="1"/>
      <c r="DB388" s="1"/>
      <c r="DC388" s="5" t="s">
        <v>3</v>
      </c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5" t="s">
        <v>3</v>
      </c>
      <c r="DT388" s="1"/>
      <c r="DU388" s="1"/>
      <c r="DV388" s="1"/>
      <c r="DW388" s="1"/>
      <c r="DX388" s="1"/>
      <c r="DY388" s="1"/>
      <c r="DZ388" s="1"/>
      <c r="EA388" s="5" t="s">
        <v>3</v>
      </c>
      <c r="EB388" s="1"/>
      <c r="EC388" s="1"/>
      <c r="ED388" s="1"/>
      <c r="EE388" s="1"/>
      <c r="EF388" s="1"/>
      <c r="EG388" s="1"/>
      <c r="EH388" s="1"/>
    </row>
    <row r="389" spans="2:138" ht="19.5" x14ac:dyDescent="0.3">
      <c r="B389" s="2" t="str">
        <f>"3pl/1kp:E4V1S4:10"</f>
        <v>3pl/1kp:E4V1S4:10</v>
      </c>
      <c r="C389" s="1"/>
      <c r="D389" s="1"/>
      <c r="E389" s="1"/>
      <c r="F389" s="1"/>
      <c r="G389" s="1"/>
      <c r="H389" s="1"/>
      <c r="I389" s="1"/>
      <c r="J389" s="1"/>
      <c r="K389" s="5" t="s">
        <v>3</v>
      </c>
      <c r="L389" s="1"/>
      <c r="M389" s="1"/>
      <c r="N389" s="1"/>
      <c r="O389" s="1"/>
      <c r="P389" s="1"/>
      <c r="Q389" s="1"/>
      <c r="R389" s="1"/>
      <c r="S389" s="5" t="s">
        <v>3</v>
      </c>
      <c r="T389" s="1"/>
      <c r="U389" s="1"/>
      <c r="V389" s="1"/>
      <c r="W389" s="1"/>
      <c r="X389" s="1"/>
      <c r="Y389" s="1"/>
      <c r="Z389" s="1"/>
      <c r="AA389" s="5" t="s">
        <v>3</v>
      </c>
      <c r="AB389" s="1"/>
      <c r="AC389" s="1"/>
      <c r="AD389" s="1"/>
      <c r="AE389" s="1"/>
      <c r="AF389" s="1"/>
      <c r="AG389" s="1"/>
      <c r="AH389" s="1"/>
      <c r="AI389" s="5" t="s">
        <v>3</v>
      </c>
      <c r="AJ389" s="1"/>
      <c r="AK389" s="12" t="s">
        <v>10</v>
      </c>
      <c r="AL389" s="1"/>
      <c r="AM389" s="1"/>
      <c r="AN389" s="1"/>
      <c r="AO389" s="1"/>
      <c r="AP389" s="1"/>
      <c r="AQ389" s="5" t="s">
        <v>3</v>
      </c>
      <c r="AR389" s="1"/>
      <c r="AS389" s="1"/>
      <c r="AT389" s="1"/>
      <c r="AU389" s="1"/>
      <c r="AV389" s="1"/>
      <c r="AW389" s="1"/>
      <c r="AX389" s="1"/>
      <c r="AY389" s="5" t="s">
        <v>3</v>
      </c>
      <c r="AZ389" s="1"/>
      <c r="BA389" s="12" t="s">
        <v>10</v>
      </c>
      <c r="BB389" s="1"/>
      <c r="BC389" s="1"/>
      <c r="BD389" s="1"/>
      <c r="BE389" s="1"/>
      <c r="BF389" s="1"/>
      <c r="BG389" s="5" t="s">
        <v>3</v>
      </c>
      <c r="BH389" s="1"/>
      <c r="BI389" s="1"/>
      <c r="BJ389" s="1"/>
      <c r="BK389" s="1"/>
      <c r="BL389" s="1"/>
      <c r="BM389" s="1"/>
      <c r="BN389" s="1"/>
      <c r="BO389" s="5" t="s">
        <v>3</v>
      </c>
      <c r="BP389" s="1"/>
      <c r="BQ389" s="1"/>
      <c r="BR389" s="1"/>
      <c r="BS389" s="1"/>
      <c r="BT389" s="1"/>
      <c r="BU389" s="1"/>
      <c r="BV389" s="1"/>
      <c r="BW389" s="5" t="s">
        <v>3</v>
      </c>
      <c r="BX389" s="1"/>
      <c r="BY389" s="1"/>
      <c r="BZ389" s="1"/>
      <c r="CA389" s="1"/>
      <c r="CB389" s="1"/>
      <c r="CC389" s="1"/>
      <c r="CD389" s="1"/>
      <c r="CE389" s="5" t="s">
        <v>3</v>
      </c>
      <c r="CF389" s="1"/>
      <c r="CG389" s="12" t="s">
        <v>10</v>
      </c>
      <c r="CH389" s="1"/>
      <c r="CI389" s="1"/>
      <c r="CJ389" s="1"/>
      <c r="CK389" s="1"/>
      <c r="CL389" s="1"/>
      <c r="CM389" s="5" t="s">
        <v>3</v>
      </c>
      <c r="CN389" s="1"/>
      <c r="CO389" s="1"/>
      <c r="CP389" s="12" t="s">
        <v>10</v>
      </c>
      <c r="CQ389" s="1"/>
      <c r="CR389" s="1"/>
      <c r="CS389" s="1"/>
      <c r="CT389" s="1"/>
      <c r="CU389" s="5" t="s">
        <v>3</v>
      </c>
      <c r="CV389" s="1"/>
      <c r="CW389" s="1"/>
      <c r="CX389" s="1"/>
      <c r="CY389" s="1"/>
      <c r="CZ389" s="1"/>
      <c r="DA389" s="1"/>
      <c r="DB389" s="1"/>
      <c r="DC389" s="5" t="s">
        <v>3</v>
      </c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5" t="s">
        <v>3</v>
      </c>
      <c r="DT389" s="1"/>
      <c r="DU389" s="1"/>
      <c r="DV389" s="1"/>
      <c r="DW389" s="1"/>
      <c r="DX389" s="1"/>
      <c r="DY389" s="1"/>
      <c r="DZ389" s="1"/>
      <c r="EA389" s="5" t="s">
        <v>3</v>
      </c>
      <c r="EB389" s="1"/>
      <c r="EC389" s="1"/>
      <c r="ED389" s="1"/>
      <c r="EE389" s="1"/>
      <c r="EF389" s="1"/>
      <c r="EG389" s="1"/>
      <c r="EH389" s="1"/>
    </row>
    <row r="390" spans="2:138" ht="19.5" x14ac:dyDescent="0.3">
      <c r="B390" s="2" t="str">
        <f>"3pl/2kp:E4X3S1:20"</f>
        <v>3pl/2kp:E4X3S1:20</v>
      </c>
      <c r="C390" s="1"/>
      <c r="D390" s="5" t="s">
        <v>3</v>
      </c>
      <c r="E390" s="1"/>
      <c r="F390" s="1"/>
      <c r="G390" s="1"/>
      <c r="H390" s="1"/>
      <c r="I390" s="1"/>
      <c r="J390" s="1"/>
      <c r="K390" s="1"/>
      <c r="L390" s="5" t="s">
        <v>3</v>
      </c>
      <c r="M390" s="1"/>
      <c r="N390" s="1"/>
      <c r="O390" s="1"/>
      <c r="P390" s="1"/>
      <c r="Q390" s="1"/>
      <c r="R390" s="1"/>
      <c r="S390" s="1"/>
      <c r="T390" s="5" t="s">
        <v>3</v>
      </c>
      <c r="U390" s="1"/>
      <c r="V390" s="1"/>
      <c r="W390" s="1"/>
      <c r="X390" s="1"/>
      <c r="Y390" s="1"/>
      <c r="Z390" s="1"/>
      <c r="AA390" s="1"/>
      <c r="AB390" s="5" t="s">
        <v>3</v>
      </c>
      <c r="AC390" s="1"/>
      <c r="AD390" s="1"/>
      <c r="AE390" s="1"/>
      <c r="AF390" s="1"/>
      <c r="AG390" s="1"/>
      <c r="AH390" s="1"/>
      <c r="AI390" s="1"/>
      <c r="AJ390" s="5" t="s">
        <v>3</v>
      </c>
      <c r="AK390" s="1"/>
      <c r="AL390" s="1"/>
      <c r="AM390" s="1"/>
      <c r="AN390" s="1"/>
      <c r="AO390" s="1"/>
      <c r="AP390" s="1"/>
      <c r="AQ390" s="1"/>
      <c r="AR390" s="5" t="s">
        <v>3</v>
      </c>
      <c r="AS390" s="1"/>
      <c r="AT390" s="1"/>
      <c r="AU390" s="1"/>
      <c r="AV390" s="1"/>
      <c r="AW390" s="1"/>
      <c r="AX390" s="1"/>
      <c r="AY390" s="1"/>
      <c r="AZ390" s="5" t="s">
        <v>3</v>
      </c>
      <c r="BA390" s="1"/>
      <c r="BB390" s="1"/>
      <c r="BC390" s="1"/>
      <c r="BD390" s="1"/>
      <c r="BE390" s="1"/>
      <c r="BF390" s="1"/>
      <c r="BG390" s="1"/>
      <c r="BH390" s="5" t="s">
        <v>3</v>
      </c>
      <c r="BI390" s="1"/>
      <c r="BJ390" s="1"/>
      <c r="BK390" s="1"/>
      <c r="BL390" s="1"/>
      <c r="BM390" s="1"/>
      <c r="BN390" s="1"/>
      <c r="BO390" s="1"/>
      <c r="BP390" s="5" t="s">
        <v>3</v>
      </c>
      <c r="BQ390" s="1"/>
      <c r="BR390" s="1"/>
      <c r="BS390" s="1"/>
      <c r="BT390" s="1"/>
      <c r="BU390" s="1"/>
      <c r="BV390" s="1"/>
      <c r="BW390" s="1"/>
      <c r="BX390" s="5" t="s">
        <v>3</v>
      </c>
      <c r="BY390" s="1"/>
      <c r="BZ390" s="1"/>
      <c r="CA390" s="1"/>
      <c r="CB390" s="1"/>
      <c r="CC390" s="1"/>
      <c r="CD390" s="1"/>
      <c r="CE390" s="1"/>
      <c r="CF390" s="5" t="s">
        <v>3</v>
      </c>
      <c r="CG390" s="1"/>
      <c r="CH390" s="1"/>
      <c r="CI390" s="1"/>
      <c r="CJ390" s="1"/>
      <c r="CK390" s="1"/>
      <c r="CL390" s="1"/>
      <c r="CM390" s="1"/>
      <c r="CN390" s="5" t="s">
        <v>3</v>
      </c>
      <c r="CO390" s="1"/>
      <c r="CP390" s="1"/>
      <c r="CQ390" s="1"/>
      <c r="CR390" s="1"/>
      <c r="CS390" s="1"/>
      <c r="CT390" s="1"/>
      <c r="CU390" s="1"/>
      <c r="CV390" s="5" t="s">
        <v>3</v>
      </c>
      <c r="CW390" s="1"/>
      <c r="CX390" s="1"/>
      <c r="CY390" s="1"/>
      <c r="CZ390" s="1"/>
      <c r="DA390" s="1"/>
      <c r="DB390" s="1"/>
      <c r="DC390" s="1"/>
      <c r="DD390" s="5" t="s">
        <v>3</v>
      </c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5" t="s">
        <v>3</v>
      </c>
      <c r="DU390" s="1"/>
      <c r="DV390" s="1"/>
      <c r="DW390" s="1"/>
      <c r="DX390" s="1"/>
      <c r="DY390" s="1"/>
      <c r="DZ390" s="1"/>
      <c r="EA390" s="1"/>
      <c r="EB390" s="5" t="s">
        <v>3</v>
      </c>
      <c r="EC390" s="1"/>
      <c r="ED390" s="1"/>
      <c r="EE390" s="1"/>
      <c r="EF390" s="1"/>
      <c r="EG390" s="1"/>
      <c r="EH390" s="1"/>
    </row>
    <row r="391" spans="2:138" ht="19.5" x14ac:dyDescent="0.3">
      <c r="B391" s="2" t="str">
        <f>"3pl/2kp:E4X6S1:10"</f>
        <v>3pl/2kp:E4X6S1:10</v>
      </c>
      <c r="C391" s="1"/>
      <c r="D391" s="5" t="s">
        <v>3</v>
      </c>
      <c r="E391" s="1"/>
      <c r="F391" s="1"/>
      <c r="G391" s="1"/>
      <c r="H391" s="1"/>
      <c r="I391" s="1"/>
      <c r="J391" s="1"/>
      <c r="K391" s="1"/>
      <c r="L391" s="5" t="s">
        <v>3</v>
      </c>
      <c r="M391" s="1"/>
      <c r="N391" s="1"/>
      <c r="O391" s="1"/>
      <c r="P391" s="1"/>
      <c r="Q391" s="1"/>
      <c r="R391" s="1"/>
      <c r="S391" s="1"/>
      <c r="T391" s="5" t="s">
        <v>3</v>
      </c>
      <c r="U391" s="1"/>
      <c r="V391" s="1"/>
      <c r="W391" s="1"/>
      <c r="X391" s="1"/>
      <c r="Y391" s="1"/>
      <c r="Z391" s="1"/>
      <c r="AA391" s="1"/>
      <c r="AB391" s="5" t="s">
        <v>3</v>
      </c>
      <c r="AC391" s="1"/>
      <c r="AD391" s="1"/>
      <c r="AE391" s="1"/>
      <c r="AF391" s="1"/>
      <c r="AG391" s="1"/>
      <c r="AH391" s="1"/>
      <c r="AI391" s="1"/>
      <c r="AJ391" s="5" t="s">
        <v>3</v>
      </c>
      <c r="AK391" s="1"/>
      <c r="AL391" s="1"/>
      <c r="AM391" s="1"/>
      <c r="AN391" s="1"/>
      <c r="AO391" s="1"/>
      <c r="AP391" s="1"/>
      <c r="AQ391" s="1"/>
      <c r="AR391" s="5" t="s">
        <v>3</v>
      </c>
      <c r="AS391" s="1"/>
      <c r="AT391" s="1"/>
      <c r="AU391" s="1"/>
      <c r="AV391" s="1"/>
      <c r="AW391" s="1"/>
      <c r="AX391" s="1"/>
      <c r="AY391" s="1"/>
      <c r="AZ391" s="5" t="s">
        <v>3</v>
      </c>
      <c r="BA391" s="1"/>
      <c r="BB391" s="1"/>
      <c r="BC391" s="1"/>
      <c r="BD391" s="1"/>
      <c r="BE391" s="1"/>
      <c r="BF391" s="1"/>
      <c r="BG391" s="1"/>
      <c r="BH391" s="5" t="s">
        <v>3</v>
      </c>
      <c r="BI391" s="1"/>
      <c r="BJ391" s="1"/>
      <c r="BK391" s="1"/>
      <c r="BL391" s="1"/>
      <c r="BM391" s="1"/>
      <c r="BN391" s="1"/>
      <c r="BO391" s="1"/>
      <c r="BP391" s="5" t="s">
        <v>3</v>
      </c>
      <c r="BQ391" s="1"/>
      <c r="BR391" s="1"/>
      <c r="BS391" s="1"/>
      <c r="BT391" s="1"/>
      <c r="BU391" s="1"/>
      <c r="BV391" s="1"/>
      <c r="BW391" s="1"/>
      <c r="BX391" s="5" t="s">
        <v>3</v>
      </c>
      <c r="BY391" s="1"/>
      <c r="BZ391" s="1"/>
      <c r="CA391" s="1"/>
      <c r="CB391" s="1"/>
      <c r="CC391" s="1"/>
      <c r="CD391" s="1"/>
      <c r="CE391" s="1"/>
      <c r="CF391" s="5" t="s">
        <v>3</v>
      </c>
      <c r="CG391" s="1"/>
      <c r="CH391" s="1"/>
      <c r="CI391" s="1"/>
      <c r="CJ391" s="1"/>
      <c r="CK391" s="1"/>
      <c r="CL391" s="1"/>
      <c r="CM391" s="1"/>
      <c r="CN391" s="5" t="s">
        <v>3</v>
      </c>
      <c r="CO391" s="1"/>
      <c r="CP391" s="1"/>
      <c r="CQ391" s="1"/>
      <c r="CR391" s="1"/>
      <c r="CS391" s="1"/>
      <c r="CT391" s="1"/>
      <c r="CU391" s="1"/>
      <c r="CV391" s="5" t="s">
        <v>3</v>
      </c>
      <c r="CW391" s="1"/>
      <c r="CX391" s="1"/>
      <c r="CY391" s="1"/>
      <c r="CZ391" s="1"/>
      <c r="DA391" s="1"/>
      <c r="DB391" s="1"/>
      <c r="DC391" s="1"/>
      <c r="DD391" s="5" t="s">
        <v>3</v>
      </c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5" t="s">
        <v>3</v>
      </c>
      <c r="DU391" s="1"/>
      <c r="DV391" s="1"/>
      <c r="DW391" s="1"/>
      <c r="DX391" s="1"/>
      <c r="DY391" s="1"/>
      <c r="DZ391" s="1"/>
      <c r="EA391" s="1"/>
      <c r="EB391" s="5" t="s">
        <v>3</v>
      </c>
      <c r="EC391" s="1"/>
      <c r="ED391" s="1"/>
      <c r="EE391" s="1"/>
      <c r="EF391" s="1"/>
      <c r="EG391" s="1"/>
      <c r="EH391" s="1"/>
    </row>
    <row r="392" spans="2:138" ht="19.5" x14ac:dyDescent="0.3">
      <c r="B392" s="2" t="str">
        <f>"3pl/3kp:I4X4S1:10"</f>
        <v>3pl/3kp:I4X4S1:10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</row>
    <row r="393" spans="2:138" ht="19.5" x14ac:dyDescent="0.3">
      <c r="B393" s="2" t="str">
        <f>"3pl/3kp:I4X5S1:10"</f>
        <v>3pl/3kp:I4X5S1:10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</row>
    <row r="394" spans="2:138" ht="19.5" x14ac:dyDescent="0.3">
      <c r="B394" s="2" t="str">
        <f>"3pl/3kp:I4X6S1:10"</f>
        <v>3pl/3kp:I4X6S1:10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</row>
    <row r="395" spans="2:138" ht="19.5" x14ac:dyDescent="0.3">
      <c r="B395" s="2" t="str">
        <f>"3pl/4kp:E2L3S1:19"</f>
        <v>3pl/4kp:E2L3S1:19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1" t="s">
        <v>9</v>
      </c>
      <c r="O395" s="1"/>
      <c r="P395" s="1"/>
      <c r="Q395" s="1"/>
      <c r="R395" s="1"/>
      <c r="S395" s="5" t="s">
        <v>3</v>
      </c>
      <c r="T395" s="1"/>
      <c r="U395" s="1"/>
      <c r="V395" s="1"/>
      <c r="W395" s="1"/>
      <c r="X395" s="1"/>
      <c r="Y395" s="1"/>
      <c r="Z395" s="1"/>
      <c r="AA395" s="5" t="s">
        <v>3</v>
      </c>
      <c r="AB395" s="1"/>
      <c r="AC395" s="1"/>
      <c r="AD395" s="11" t="s">
        <v>9</v>
      </c>
      <c r="AE395" s="1"/>
      <c r="AF395" s="1"/>
      <c r="AG395" s="1"/>
      <c r="AH395" s="1"/>
      <c r="AI395" s="5" t="s">
        <v>3</v>
      </c>
      <c r="AJ395" s="1"/>
      <c r="AK395" s="1"/>
      <c r="AL395" s="9" t="s">
        <v>7</v>
      </c>
      <c r="AM395" s="1"/>
      <c r="AN395" s="1"/>
      <c r="AO395" s="1"/>
      <c r="AP395" s="1"/>
      <c r="AQ395" s="5" t="s">
        <v>3</v>
      </c>
      <c r="AR395" s="1"/>
      <c r="AS395" s="1"/>
      <c r="AT395" s="11" t="s">
        <v>9</v>
      </c>
      <c r="AU395" s="1"/>
      <c r="AV395" s="1"/>
      <c r="AW395" s="1"/>
      <c r="AX395" s="1"/>
      <c r="AY395" s="5" t="s">
        <v>3</v>
      </c>
      <c r="AZ395" s="1"/>
      <c r="BA395" s="1"/>
      <c r="BB395" s="9" t="s">
        <v>7</v>
      </c>
      <c r="BC395" s="1"/>
      <c r="BD395" s="1"/>
      <c r="BE395" s="1"/>
      <c r="BF395" s="1"/>
      <c r="BG395" s="5" t="s">
        <v>3</v>
      </c>
      <c r="BH395" s="1"/>
      <c r="BI395" s="1"/>
      <c r="BJ395" s="11" t="s">
        <v>9</v>
      </c>
      <c r="BK395" s="1"/>
      <c r="BL395" s="1"/>
      <c r="BM395" s="1"/>
      <c r="BN395" s="1"/>
      <c r="BO395" s="5" t="s">
        <v>3</v>
      </c>
      <c r="BP395" s="1"/>
      <c r="BQ395" s="1"/>
      <c r="BR395" s="1"/>
      <c r="BS395" s="1"/>
      <c r="BT395" s="1"/>
      <c r="BU395" s="1"/>
      <c r="BV395" s="1"/>
      <c r="BW395" s="5" t="s">
        <v>3</v>
      </c>
      <c r="BX395" s="1"/>
      <c r="BY395" s="1"/>
      <c r="BZ395" s="1"/>
      <c r="CA395" s="1"/>
      <c r="CB395" s="1"/>
      <c r="CC395" s="1"/>
      <c r="CD395" s="1"/>
      <c r="CE395" s="5" t="s">
        <v>3</v>
      </c>
      <c r="CF395" s="1"/>
      <c r="CG395" s="1"/>
      <c r="CH395" s="1"/>
      <c r="CI395" s="1"/>
      <c r="CJ395" s="1"/>
      <c r="CK395" s="1"/>
      <c r="CL395" s="1"/>
      <c r="CM395" s="5" t="s">
        <v>3</v>
      </c>
      <c r="CN395" s="1"/>
      <c r="CO395" s="1"/>
      <c r="CP395" s="1"/>
      <c r="CQ395" s="1"/>
      <c r="CR395" s="1"/>
      <c r="CS395" s="1"/>
      <c r="CT395" s="1"/>
      <c r="CU395" s="5" t="s">
        <v>3</v>
      </c>
      <c r="CV395" s="1"/>
      <c r="CW395" s="1"/>
      <c r="CX395" s="1"/>
      <c r="CY395" s="1"/>
      <c r="CZ395" s="1"/>
      <c r="DA395" s="1"/>
      <c r="DB395" s="1"/>
      <c r="DC395" s="5" t="s">
        <v>3</v>
      </c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5" t="s">
        <v>3</v>
      </c>
      <c r="DT395" s="1"/>
      <c r="DU395" s="1"/>
      <c r="DV395" s="1"/>
      <c r="DW395" s="1"/>
      <c r="DX395" s="1"/>
      <c r="DY395" s="1"/>
      <c r="DZ395" s="1"/>
      <c r="EA395" s="5" t="s">
        <v>3</v>
      </c>
      <c r="EB395" s="1"/>
      <c r="EC395" s="1"/>
      <c r="ED395" s="10" t="s">
        <v>8</v>
      </c>
      <c r="EE395" s="1"/>
      <c r="EF395" s="1"/>
      <c r="EG395" s="1"/>
      <c r="EH395" s="1"/>
    </row>
    <row r="396" spans="2:138" ht="19.5" x14ac:dyDescent="0.3">
      <c r="B396" s="2" t="str">
        <f>"3pl/4kp:E2V1S1:16"</f>
        <v>3pl/4kp:E2V1S1:16</v>
      </c>
      <c r="C396" s="5" t="s">
        <v>3</v>
      </c>
      <c r="D396" s="1"/>
      <c r="E396" s="1"/>
      <c r="F396" s="1"/>
      <c r="G396" s="1"/>
      <c r="H396" s="1"/>
      <c r="I396" s="1"/>
      <c r="J396" s="1"/>
      <c r="K396" s="5" t="s">
        <v>3</v>
      </c>
      <c r="L396" s="1"/>
      <c r="M396" s="1"/>
      <c r="N396" s="11" t="s">
        <v>9</v>
      </c>
      <c r="O396" s="1"/>
      <c r="P396" s="1"/>
      <c r="Q396" s="1"/>
      <c r="R396" s="1"/>
      <c r="S396" s="5" t="s">
        <v>3</v>
      </c>
      <c r="T396" s="1"/>
      <c r="U396" s="1"/>
      <c r="V396" s="1"/>
      <c r="W396" s="1"/>
      <c r="X396" s="1"/>
      <c r="Y396" s="1"/>
      <c r="Z396" s="1"/>
      <c r="AA396" s="5" t="s">
        <v>3</v>
      </c>
      <c r="AB396" s="1"/>
      <c r="AC396" s="1"/>
      <c r="AD396" s="11" t="s">
        <v>9</v>
      </c>
      <c r="AE396" s="1"/>
      <c r="AF396" s="1"/>
      <c r="AG396" s="1"/>
      <c r="AH396" s="1"/>
      <c r="AI396" s="5" t="s">
        <v>3</v>
      </c>
      <c r="AJ396" s="1"/>
      <c r="AK396" s="1"/>
      <c r="AL396" s="9" t="s">
        <v>7</v>
      </c>
      <c r="AM396" s="11" t="s">
        <v>9</v>
      </c>
      <c r="AN396" s="1"/>
      <c r="AO396" s="1"/>
      <c r="AP396" s="1"/>
      <c r="AQ396" s="5" t="s">
        <v>3</v>
      </c>
      <c r="AR396" s="1"/>
      <c r="AS396" s="1"/>
      <c r="AT396" s="11" t="s">
        <v>9</v>
      </c>
      <c r="AU396" s="1"/>
      <c r="AV396" s="1"/>
      <c r="AW396" s="1"/>
      <c r="AX396" s="1"/>
      <c r="AY396" s="5" t="s">
        <v>3</v>
      </c>
      <c r="AZ396" s="1"/>
      <c r="BA396" s="1"/>
      <c r="BB396" s="9" t="s">
        <v>7</v>
      </c>
      <c r="BC396" s="1"/>
      <c r="BD396" s="1"/>
      <c r="BE396" s="1"/>
      <c r="BF396" s="1"/>
      <c r="BG396" s="5" t="s">
        <v>3</v>
      </c>
      <c r="BH396" s="1"/>
      <c r="BI396" s="1"/>
      <c r="BJ396" s="11" t="s">
        <v>9</v>
      </c>
      <c r="BK396" s="1"/>
      <c r="BL396" s="1"/>
      <c r="BM396" s="1"/>
      <c r="BN396" s="1"/>
      <c r="BO396" s="5" t="s">
        <v>3</v>
      </c>
      <c r="BP396" s="1"/>
      <c r="BQ396" s="1"/>
      <c r="BR396" s="1"/>
      <c r="BS396" s="1"/>
      <c r="BT396" s="1"/>
      <c r="BU396" s="1"/>
      <c r="BV396" s="1"/>
      <c r="BW396" s="5" t="s">
        <v>3</v>
      </c>
      <c r="BX396" s="1"/>
      <c r="BY396" s="1"/>
      <c r="BZ396" s="1"/>
      <c r="CA396" s="1"/>
      <c r="CB396" s="1"/>
      <c r="CC396" s="1"/>
      <c r="CD396" s="1"/>
      <c r="CE396" s="5" t="s">
        <v>3</v>
      </c>
      <c r="CF396" s="1"/>
      <c r="CG396" s="1"/>
      <c r="CH396" s="1"/>
      <c r="CI396" s="1"/>
      <c r="CJ396" s="1"/>
      <c r="CK396" s="1"/>
      <c r="CL396" s="1"/>
      <c r="CM396" s="5" t="s">
        <v>3</v>
      </c>
      <c r="CN396" s="1"/>
      <c r="CO396" s="1"/>
      <c r="CP396" s="1"/>
      <c r="CQ396" s="1"/>
      <c r="CR396" s="1"/>
      <c r="CS396" s="1"/>
      <c r="CT396" s="1"/>
      <c r="CU396" s="5" t="s">
        <v>3</v>
      </c>
      <c r="CV396" s="1"/>
      <c r="CW396" s="1"/>
      <c r="CX396" s="1"/>
      <c r="CY396" s="10" t="s">
        <v>8</v>
      </c>
      <c r="CZ396" s="1"/>
      <c r="DA396" s="1"/>
      <c r="DB396" s="1"/>
      <c r="DC396" s="5" t="s">
        <v>3</v>
      </c>
      <c r="DD396" s="1"/>
      <c r="DE396" s="1"/>
      <c r="DF396" s="1"/>
      <c r="DG396" s="10" t="s">
        <v>8</v>
      </c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</row>
    <row r="397" spans="2:138" ht="19.5" x14ac:dyDescent="0.3">
      <c r="B397" s="2" t="str">
        <f>"3pl/5kp:E3V1S1:20"</f>
        <v>3pl/5kp:E3V1S1:20</v>
      </c>
      <c r="C397" s="42" t="s">
        <v>37</v>
      </c>
      <c r="D397" s="1"/>
      <c r="E397" s="43" t="s">
        <v>38</v>
      </c>
      <c r="F397" s="5" t="s">
        <v>3</v>
      </c>
      <c r="G397" s="1"/>
      <c r="H397" s="1"/>
      <c r="I397" s="1"/>
      <c r="J397" s="1"/>
      <c r="K397" s="42" t="s">
        <v>37</v>
      </c>
      <c r="L397" s="43" t="s">
        <v>38</v>
      </c>
      <c r="M397" s="1"/>
      <c r="N397" s="5" t="s">
        <v>3</v>
      </c>
      <c r="O397" s="1"/>
      <c r="P397" s="1"/>
      <c r="Q397" s="1"/>
      <c r="R397" s="1"/>
      <c r="S397" s="1"/>
      <c r="T397" s="1"/>
      <c r="U397" s="43" t="s">
        <v>38</v>
      </c>
      <c r="V397" s="5" t="s">
        <v>3</v>
      </c>
      <c r="W397" s="1"/>
      <c r="X397" s="1"/>
      <c r="Y397" s="1"/>
      <c r="Z397" s="1"/>
      <c r="AA397" s="42" t="s">
        <v>37</v>
      </c>
      <c r="AB397" s="44" t="s">
        <v>39</v>
      </c>
      <c r="AC397" s="43" t="s">
        <v>38</v>
      </c>
      <c r="AD397" s="1"/>
      <c r="AE397" s="3" t="s">
        <v>1</v>
      </c>
      <c r="AF397" s="3" t="s">
        <v>1</v>
      </c>
      <c r="AG397" s="1"/>
      <c r="AH397" s="1"/>
      <c r="AI397" s="1"/>
      <c r="AJ397" s="42" t="s">
        <v>37</v>
      </c>
      <c r="AK397" s="44" t="s">
        <v>39</v>
      </c>
      <c r="AL397" s="5" t="s">
        <v>3</v>
      </c>
      <c r="AM397" s="1"/>
      <c r="AN397" s="1"/>
      <c r="AO397" s="1"/>
      <c r="AP397" s="1"/>
      <c r="AQ397" s="1"/>
      <c r="AR397" s="42" t="s">
        <v>37</v>
      </c>
      <c r="AS397" s="43" t="s">
        <v>38</v>
      </c>
      <c r="AT397" s="5" t="s">
        <v>3</v>
      </c>
      <c r="AU397" s="1"/>
      <c r="AV397" s="1"/>
      <c r="AW397" s="1"/>
      <c r="AX397" s="1"/>
      <c r="AY397" s="42" t="s">
        <v>37</v>
      </c>
      <c r="AZ397" s="1"/>
      <c r="BA397" s="1"/>
      <c r="BB397" s="5" t="s">
        <v>3</v>
      </c>
      <c r="BC397" s="1"/>
      <c r="BD397" s="1"/>
      <c r="BE397" s="1"/>
      <c r="BF397" s="1"/>
      <c r="BG397" s="1"/>
      <c r="BH397" s="42" t="s">
        <v>37</v>
      </c>
      <c r="BI397" s="43" t="s">
        <v>38</v>
      </c>
      <c r="BJ397" s="5" t="s">
        <v>3</v>
      </c>
      <c r="BK397" s="1"/>
      <c r="BL397" s="1"/>
      <c r="BM397" s="1"/>
      <c r="BN397" s="1"/>
      <c r="BO397" s="42" t="s">
        <v>37</v>
      </c>
      <c r="BP397" s="43" t="s">
        <v>38</v>
      </c>
      <c r="BQ397" s="1"/>
      <c r="BR397" s="5" t="s">
        <v>3</v>
      </c>
      <c r="BS397" s="1"/>
      <c r="BT397" s="1"/>
      <c r="BU397" s="1"/>
      <c r="BV397" s="1"/>
      <c r="BW397" s="44" t="s">
        <v>39</v>
      </c>
      <c r="BX397" s="44" t="s">
        <v>39</v>
      </c>
      <c r="BY397" s="44" t="s">
        <v>39</v>
      </c>
      <c r="BZ397" s="5" t="s">
        <v>3</v>
      </c>
      <c r="CA397" s="1"/>
      <c r="CB397" s="1"/>
      <c r="CC397" s="1"/>
      <c r="CD397" s="1"/>
      <c r="CE397" s="3" t="s">
        <v>1</v>
      </c>
      <c r="CF397" s="3" t="s">
        <v>1</v>
      </c>
      <c r="CG397" s="1"/>
      <c r="CH397" s="5" t="s">
        <v>3</v>
      </c>
      <c r="CI397" s="1"/>
      <c r="CJ397" s="1"/>
      <c r="CK397" s="1"/>
      <c r="CL397" s="1"/>
      <c r="CM397" s="42" t="s">
        <v>37</v>
      </c>
      <c r="CN397" s="1"/>
      <c r="CO397" s="1"/>
      <c r="CP397" s="5" t="s">
        <v>3</v>
      </c>
      <c r="CQ397" s="1"/>
      <c r="CR397" s="1"/>
      <c r="CS397" s="1"/>
      <c r="CT397" s="1"/>
      <c r="CU397" s="42" t="s">
        <v>37</v>
      </c>
      <c r="CV397" s="1"/>
      <c r="CW397" s="43" t="s">
        <v>38</v>
      </c>
      <c r="CX397" s="5" t="s">
        <v>3</v>
      </c>
      <c r="CY397" s="1"/>
      <c r="CZ397" s="1"/>
      <c r="DA397" s="1"/>
      <c r="DB397" s="1"/>
      <c r="DC397" s="43" t="s">
        <v>38</v>
      </c>
      <c r="DD397" s="1"/>
      <c r="DE397" s="1"/>
      <c r="DF397" s="5" t="s">
        <v>3</v>
      </c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3" t="s">
        <v>1</v>
      </c>
      <c r="DT397" s="3" t="s">
        <v>1</v>
      </c>
      <c r="DU397" s="3" t="s">
        <v>1</v>
      </c>
      <c r="DV397" s="5" t="s">
        <v>3</v>
      </c>
      <c r="DW397" s="1"/>
      <c r="DX397" s="1"/>
      <c r="DY397" s="1"/>
      <c r="DZ397" s="1"/>
      <c r="EA397" s="1"/>
      <c r="EB397" s="43" t="s">
        <v>38</v>
      </c>
      <c r="EC397" s="1"/>
      <c r="ED397" s="5" t="s">
        <v>3</v>
      </c>
      <c r="EE397" s="1"/>
      <c r="EF397" s="1"/>
      <c r="EG397" s="1"/>
      <c r="EH397" s="1"/>
    </row>
    <row r="398" spans="2:138" ht="19.5" x14ac:dyDescent="0.3">
      <c r="B398" s="2" t="str">
        <f>"3pl/5kp:M3L1S1:17"</f>
        <v>3pl/5kp:M3L1S1:17</v>
      </c>
      <c r="C398" s="42" t="s">
        <v>37</v>
      </c>
      <c r="D398" s="1"/>
      <c r="E398" s="43" t="s">
        <v>38</v>
      </c>
      <c r="F398" s="5" t="s">
        <v>3</v>
      </c>
      <c r="G398" s="1"/>
      <c r="H398" s="1"/>
      <c r="I398" s="1"/>
      <c r="J398" s="1"/>
      <c r="K398" s="42" t="s">
        <v>37</v>
      </c>
      <c r="L398" s="43" t="s">
        <v>38</v>
      </c>
      <c r="M398" s="1"/>
      <c r="N398" s="5" t="s">
        <v>3</v>
      </c>
      <c r="O398" s="1"/>
      <c r="P398" s="1"/>
      <c r="Q398" s="1"/>
      <c r="R398" s="1"/>
      <c r="S398" s="1"/>
      <c r="T398" s="1"/>
      <c r="U398" s="43" t="s">
        <v>38</v>
      </c>
      <c r="V398" s="5" t="s">
        <v>3</v>
      </c>
      <c r="W398" s="1"/>
      <c r="X398" s="1"/>
      <c r="Y398" s="1"/>
      <c r="Z398" s="1"/>
      <c r="AA398" s="42" t="s">
        <v>37</v>
      </c>
      <c r="AB398" s="44" t="s">
        <v>39</v>
      </c>
      <c r="AC398" s="43" t="s">
        <v>38</v>
      </c>
      <c r="AD398" s="1"/>
      <c r="AE398" s="3" t="s">
        <v>1</v>
      </c>
      <c r="AF398" s="3" t="s">
        <v>1</v>
      </c>
      <c r="AG398" s="1"/>
      <c r="AH398" s="1"/>
      <c r="AI398" s="1"/>
      <c r="AJ398" s="42" t="s">
        <v>37</v>
      </c>
      <c r="AK398" s="44" t="s">
        <v>39</v>
      </c>
      <c r="AL398" s="5" t="s">
        <v>3</v>
      </c>
      <c r="AM398" s="1"/>
      <c r="AN398" s="1"/>
      <c r="AO398" s="1"/>
      <c r="AP398" s="1"/>
      <c r="AQ398" s="1"/>
      <c r="AR398" s="42" t="s">
        <v>37</v>
      </c>
      <c r="AS398" s="43" t="s">
        <v>38</v>
      </c>
      <c r="AT398" s="5" t="s">
        <v>3</v>
      </c>
      <c r="AU398" s="1"/>
      <c r="AV398" s="1"/>
      <c r="AW398" s="1"/>
      <c r="AX398" s="1"/>
      <c r="AY398" s="42" t="s">
        <v>37</v>
      </c>
      <c r="AZ398" s="1"/>
      <c r="BA398" s="1"/>
      <c r="BB398" s="5" t="s">
        <v>3</v>
      </c>
      <c r="BC398" s="1"/>
      <c r="BD398" s="1"/>
      <c r="BE398" s="1"/>
      <c r="BF398" s="1"/>
      <c r="BG398" s="1"/>
      <c r="BH398" s="42" t="s">
        <v>37</v>
      </c>
      <c r="BI398" s="43" t="s">
        <v>38</v>
      </c>
      <c r="BJ398" s="5" t="s">
        <v>3</v>
      </c>
      <c r="BK398" s="1"/>
      <c r="BL398" s="1"/>
      <c r="BM398" s="1"/>
      <c r="BN398" s="1"/>
      <c r="BO398" s="42" t="s">
        <v>37</v>
      </c>
      <c r="BP398" s="43" t="s">
        <v>38</v>
      </c>
      <c r="BQ398" s="1"/>
      <c r="BR398" s="5" t="s">
        <v>3</v>
      </c>
      <c r="BS398" s="1"/>
      <c r="BT398" s="1"/>
      <c r="BU398" s="1"/>
      <c r="BV398" s="1"/>
      <c r="BW398" s="44" t="s">
        <v>39</v>
      </c>
      <c r="BX398" s="44" t="s">
        <v>39</v>
      </c>
      <c r="BY398" s="44" t="s">
        <v>39</v>
      </c>
      <c r="BZ398" s="5" t="s">
        <v>3</v>
      </c>
      <c r="CA398" s="1"/>
      <c r="CB398" s="1"/>
      <c r="CC398" s="1"/>
      <c r="CD398" s="1"/>
      <c r="CE398" s="3" t="s">
        <v>1</v>
      </c>
      <c r="CF398" s="3" t="s">
        <v>1</v>
      </c>
      <c r="CG398" s="1"/>
      <c r="CH398" s="5" t="s">
        <v>3</v>
      </c>
      <c r="CI398" s="1"/>
      <c r="CJ398" s="1"/>
      <c r="CK398" s="1"/>
      <c r="CL398" s="1"/>
      <c r="CM398" s="42" t="s">
        <v>37</v>
      </c>
      <c r="CN398" s="1"/>
      <c r="CO398" s="1"/>
      <c r="CP398" s="5" t="s">
        <v>3</v>
      </c>
      <c r="CQ398" s="1"/>
      <c r="CR398" s="1"/>
      <c r="CS398" s="1"/>
      <c r="CT398" s="1"/>
      <c r="CU398" s="42" t="s">
        <v>37</v>
      </c>
      <c r="CV398" s="1"/>
      <c r="CW398" s="43" t="s">
        <v>38</v>
      </c>
      <c r="CX398" s="5" t="s">
        <v>3</v>
      </c>
      <c r="CY398" s="1"/>
      <c r="CZ398" s="1"/>
      <c r="DA398" s="1"/>
      <c r="DB398" s="1"/>
      <c r="DC398" s="43" t="s">
        <v>38</v>
      </c>
      <c r="DD398" s="1"/>
      <c r="DE398" s="1"/>
      <c r="DF398" s="5" t="s">
        <v>3</v>
      </c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3" t="s">
        <v>1</v>
      </c>
      <c r="DT398" s="3" t="s">
        <v>1</v>
      </c>
      <c r="DU398" s="3" t="s">
        <v>1</v>
      </c>
      <c r="DV398" s="5" t="s">
        <v>3</v>
      </c>
      <c r="DW398" s="1"/>
      <c r="DX398" s="1"/>
      <c r="DY398" s="1"/>
      <c r="DZ398" s="1"/>
      <c r="EA398" s="1"/>
      <c r="EB398" s="43" t="s">
        <v>38</v>
      </c>
      <c r="EC398" s="1"/>
      <c r="ED398" s="5" t="s">
        <v>3</v>
      </c>
      <c r="EE398" s="1"/>
      <c r="EF398" s="1"/>
      <c r="EG398" s="1"/>
      <c r="EH398" s="1"/>
    </row>
    <row r="399" spans="2:138" ht="19.5" x14ac:dyDescent="0.3">
      <c r="B399" s="2" t="str">
        <f>"3pl/6kp:A3E1S1:23"</f>
        <v>3pl/6kp:A3E1S1:23</v>
      </c>
      <c r="C399" s="1"/>
      <c r="D399" s="1"/>
      <c r="E399" s="1"/>
      <c r="F399" s="1"/>
      <c r="G399" s="1"/>
      <c r="H399" s="1"/>
      <c r="I399" s="1"/>
      <c r="J399" s="1"/>
      <c r="K399" s="5" t="s">
        <v>3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1" t="s">
        <v>9</v>
      </c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1" t="s">
        <v>9</v>
      </c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1" t="s">
        <v>9</v>
      </c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</row>
    <row r="400" spans="2:138" ht="19.5" x14ac:dyDescent="0.3">
      <c r="B400" s="2" t="str">
        <f>"3pl/6kp:A3Z1S1:5"</f>
        <v>3pl/6kp:A3Z1S1:5</v>
      </c>
      <c r="C400" s="1"/>
      <c r="D400" s="1"/>
      <c r="E400" s="1"/>
      <c r="F400" s="1"/>
      <c r="G400" s="1"/>
      <c r="H400" s="1"/>
      <c r="I400" s="1"/>
      <c r="J400" s="1"/>
      <c r="K400" s="5" t="s">
        <v>3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1" t="s">
        <v>9</v>
      </c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1" t="s">
        <v>9</v>
      </c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1" t="s">
        <v>9</v>
      </c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</row>
    <row r="401" spans="2:138" ht="19.5" x14ac:dyDescent="0.3">
      <c r="B401" s="2" t="str">
        <f>"3pl/7kp:E3A1S4:5"</f>
        <v>3pl/7kp:E3A1S4:5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</row>
    <row r="402" spans="2:138" ht="19.5" x14ac:dyDescent="0.3">
      <c r="B402" s="2" t="str">
        <f>"3pl/7kp:E3P1S4:9"</f>
        <v>3pl/7kp:E3P1S4:9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</row>
    <row r="403" spans="2:138" ht="19.5" x14ac:dyDescent="0.3">
      <c r="B403" s="2" t="str">
        <f>"3pl/7kp:I3A1S4:4"</f>
        <v>3pl/7kp:I3A1S4:4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</row>
    <row r="404" spans="2:138" ht="19.5" x14ac:dyDescent="0.3">
      <c r="B404" s="2" t="str">
        <f>"3pl/7kp:I3D1S4:5"</f>
        <v>3pl/7kp:I3D1S4:5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</row>
    <row r="405" spans="2:138" ht="19.5" x14ac:dyDescent="0.3">
      <c r="B405" s="2" t="str">
        <f>"4pl/1kp:T4L1S4:21"</f>
        <v>4pl/1kp:T4L1S4:21</v>
      </c>
      <c r="C405" s="1"/>
      <c r="D405" s="1"/>
      <c r="E405" s="1"/>
      <c r="F405" s="1"/>
      <c r="G405" s="1"/>
      <c r="H405" s="1"/>
      <c r="I405" s="1"/>
      <c r="J405" s="1"/>
      <c r="K405" s="14" t="s">
        <v>12</v>
      </c>
      <c r="L405" s="5" t="s">
        <v>3</v>
      </c>
      <c r="M405" s="13" t="s">
        <v>11</v>
      </c>
      <c r="N405" s="1"/>
      <c r="O405" s="1"/>
      <c r="P405" s="1"/>
      <c r="Q405" s="1"/>
      <c r="R405" s="1"/>
      <c r="S405" s="14" t="s">
        <v>12</v>
      </c>
      <c r="T405" s="5" t="s">
        <v>3</v>
      </c>
      <c r="U405" s="15" t="s">
        <v>13</v>
      </c>
      <c r="V405" s="1"/>
      <c r="W405" s="1"/>
      <c r="X405" s="1"/>
      <c r="Y405" s="1"/>
      <c r="Z405" s="1"/>
      <c r="AA405" s="1"/>
      <c r="AB405" s="5" t="s">
        <v>3</v>
      </c>
      <c r="AC405" s="15" t="s">
        <v>13</v>
      </c>
      <c r="AD405" s="1"/>
      <c r="AE405" s="1"/>
      <c r="AF405" s="1"/>
      <c r="AG405" s="1"/>
      <c r="AH405" s="1"/>
      <c r="AI405" s="1"/>
      <c r="AJ405" s="5" t="s">
        <v>3</v>
      </c>
      <c r="AK405" s="1"/>
      <c r="AL405" s="13" t="s">
        <v>11</v>
      </c>
      <c r="AM405" s="1"/>
      <c r="AN405" s="1"/>
      <c r="AO405" s="1"/>
      <c r="AP405" s="1"/>
      <c r="AQ405" s="1"/>
      <c r="AR405" s="5" t="s">
        <v>3</v>
      </c>
      <c r="AS405" s="1"/>
      <c r="AT405" s="13" t="s">
        <v>11</v>
      </c>
      <c r="AU405" s="1"/>
      <c r="AV405" s="1"/>
      <c r="AW405" s="1"/>
      <c r="AX405" s="1"/>
      <c r="AY405" s="1"/>
      <c r="AZ405" s="5" t="s">
        <v>3</v>
      </c>
      <c r="BA405" s="1"/>
      <c r="BB405" s="1"/>
      <c r="BC405" s="1"/>
      <c r="BD405" s="1"/>
      <c r="BE405" s="1"/>
      <c r="BF405" s="1"/>
      <c r="BG405" s="1"/>
      <c r="BH405" s="5" t="s">
        <v>3</v>
      </c>
      <c r="BI405" s="15" t="s">
        <v>13</v>
      </c>
      <c r="BJ405" s="1"/>
      <c r="BK405" s="1"/>
      <c r="BL405" s="1"/>
      <c r="BM405" s="1"/>
      <c r="BN405" s="1"/>
      <c r="BO405" s="1"/>
      <c r="BP405" s="5" t="s">
        <v>3</v>
      </c>
      <c r="BQ405" s="3" t="s">
        <v>1</v>
      </c>
      <c r="BR405" s="3" t="s">
        <v>1</v>
      </c>
      <c r="BS405" s="1"/>
      <c r="BT405" s="1"/>
      <c r="BU405" s="1"/>
      <c r="BV405" s="1"/>
      <c r="BW405" s="1"/>
      <c r="BX405" s="5" t="s">
        <v>3</v>
      </c>
      <c r="BY405" s="14" t="s">
        <v>12</v>
      </c>
      <c r="BZ405" s="1"/>
      <c r="CA405" s="1"/>
      <c r="CB405" s="1"/>
      <c r="CC405" s="1"/>
      <c r="CD405" s="1"/>
      <c r="CE405" s="15" t="s">
        <v>13</v>
      </c>
      <c r="CF405" s="5" t="s">
        <v>3</v>
      </c>
      <c r="CG405" s="3" t="s">
        <v>1</v>
      </c>
      <c r="CH405" s="3" t="s">
        <v>1</v>
      </c>
      <c r="CI405" s="1"/>
      <c r="CJ405" s="1"/>
      <c r="CK405" s="1"/>
      <c r="CL405" s="1"/>
      <c r="CM405" s="1"/>
      <c r="CN405" s="5" t="s">
        <v>3</v>
      </c>
      <c r="CO405" s="3" t="s">
        <v>1</v>
      </c>
      <c r="CP405" s="3" t="s">
        <v>1</v>
      </c>
      <c r="CQ405" s="1"/>
      <c r="CR405" s="1"/>
      <c r="CS405" s="1"/>
      <c r="CT405" s="1"/>
      <c r="CU405" s="1"/>
      <c r="CV405" s="5" t="s">
        <v>3</v>
      </c>
      <c r="CW405" s="13" t="s">
        <v>11</v>
      </c>
      <c r="CX405" s="13" t="s">
        <v>11</v>
      </c>
      <c r="CY405" s="13" t="s">
        <v>11</v>
      </c>
      <c r="CZ405" s="1"/>
      <c r="DA405" s="1"/>
      <c r="DB405" s="1"/>
      <c r="DC405" s="1"/>
      <c r="DD405" s="5" t="s">
        <v>3</v>
      </c>
      <c r="DE405" s="1"/>
      <c r="DF405" s="15" t="s">
        <v>13</v>
      </c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3" t="s">
        <v>1</v>
      </c>
      <c r="DT405" s="5" t="s">
        <v>3</v>
      </c>
      <c r="DU405" s="1"/>
      <c r="DV405" s="1"/>
      <c r="DW405" s="1"/>
      <c r="DX405" s="1"/>
      <c r="DY405" s="1"/>
      <c r="DZ405" s="1"/>
      <c r="EA405" s="1"/>
      <c r="EB405" s="5" t="s">
        <v>3</v>
      </c>
      <c r="EC405" s="14" t="s">
        <v>12</v>
      </c>
      <c r="ED405" s="1"/>
      <c r="EE405" s="1"/>
      <c r="EF405" s="1"/>
      <c r="EG405" s="1"/>
      <c r="EH405" s="1"/>
    </row>
    <row r="406" spans="2:138" ht="19.5" x14ac:dyDescent="0.3">
      <c r="B406" s="2" t="str">
        <f>"4pl/1kp:T4L2S4:8"</f>
        <v>4pl/1kp:T4L2S4:8</v>
      </c>
      <c r="C406" s="1"/>
      <c r="D406" s="1"/>
      <c r="E406" s="1"/>
      <c r="F406" s="1"/>
      <c r="G406" s="1"/>
      <c r="H406" s="1"/>
      <c r="I406" s="1"/>
      <c r="J406" s="1"/>
      <c r="K406" s="14" t="s">
        <v>12</v>
      </c>
      <c r="L406" s="5" t="s">
        <v>3</v>
      </c>
      <c r="M406" s="13" t="s">
        <v>11</v>
      </c>
      <c r="N406" s="1"/>
      <c r="O406" s="1"/>
      <c r="P406" s="1"/>
      <c r="Q406" s="1"/>
      <c r="R406" s="1"/>
      <c r="S406" s="14" t="s">
        <v>12</v>
      </c>
      <c r="T406" s="5" t="s">
        <v>3</v>
      </c>
      <c r="U406" s="15" t="s">
        <v>13</v>
      </c>
      <c r="V406" s="1"/>
      <c r="W406" s="1"/>
      <c r="X406" s="1"/>
      <c r="Y406" s="1"/>
      <c r="Z406" s="1"/>
      <c r="AA406" s="1"/>
      <c r="AB406" s="5" t="s">
        <v>3</v>
      </c>
      <c r="AC406" s="15" t="s">
        <v>13</v>
      </c>
      <c r="AD406" s="1"/>
      <c r="AE406" s="1"/>
      <c r="AF406" s="1"/>
      <c r="AG406" s="1"/>
      <c r="AH406" s="1"/>
      <c r="AI406" s="1"/>
      <c r="AJ406" s="5" t="s">
        <v>3</v>
      </c>
      <c r="AK406" s="1"/>
      <c r="AL406" s="13" t="s">
        <v>11</v>
      </c>
      <c r="AM406" s="1"/>
      <c r="AN406" s="1"/>
      <c r="AO406" s="1"/>
      <c r="AP406" s="1"/>
      <c r="AQ406" s="1"/>
      <c r="AR406" s="5" t="s">
        <v>3</v>
      </c>
      <c r="AS406" s="1"/>
      <c r="AT406" s="13" t="s">
        <v>11</v>
      </c>
      <c r="AU406" s="1"/>
      <c r="AV406" s="1"/>
      <c r="AW406" s="1"/>
      <c r="AX406" s="1"/>
      <c r="AY406" s="1"/>
      <c r="AZ406" s="5" t="s">
        <v>3</v>
      </c>
      <c r="BA406" s="1"/>
      <c r="BB406" s="1"/>
      <c r="BC406" s="1"/>
      <c r="BD406" s="1"/>
      <c r="BE406" s="1"/>
      <c r="BF406" s="1"/>
      <c r="BG406" s="1"/>
      <c r="BH406" s="5" t="s">
        <v>3</v>
      </c>
      <c r="BI406" s="15" t="s">
        <v>13</v>
      </c>
      <c r="BJ406" s="1"/>
      <c r="BK406" s="1"/>
      <c r="BL406" s="1"/>
      <c r="BM406" s="1"/>
      <c r="BN406" s="1"/>
      <c r="BO406" s="1"/>
      <c r="BP406" s="5" t="s">
        <v>3</v>
      </c>
      <c r="BQ406" s="3" t="s">
        <v>1</v>
      </c>
      <c r="BR406" s="3" t="s">
        <v>1</v>
      </c>
      <c r="BS406" s="1"/>
      <c r="BT406" s="1"/>
      <c r="BU406" s="1"/>
      <c r="BV406" s="1"/>
      <c r="BW406" s="1"/>
      <c r="BX406" s="5" t="s">
        <v>3</v>
      </c>
      <c r="BY406" s="14" t="s">
        <v>12</v>
      </c>
      <c r="BZ406" s="1"/>
      <c r="CA406" s="1"/>
      <c r="CB406" s="1"/>
      <c r="CC406" s="1"/>
      <c r="CD406" s="1"/>
      <c r="CE406" s="15" t="s">
        <v>13</v>
      </c>
      <c r="CF406" s="5" t="s">
        <v>3</v>
      </c>
      <c r="CG406" s="3" t="s">
        <v>1</v>
      </c>
      <c r="CH406" s="3" t="s">
        <v>1</v>
      </c>
      <c r="CI406" s="1"/>
      <c r="CJ406" s="1"/>
      <c r="CK406" s="1"/>
      <c r="CL406" s="1"/>
      <c r="CM406" s="1"/>
      <c r="CN406" s="5" t="s">
        <v>3</v>
      </c>
      <c r="CO406" s="3" t="s">
        <v>1</v>
      </c>
      <c r="CP406" s="3" t="s">
        <v>1</v>
      </c>
      <c r="CQ406" s="1"/>
      <c r="CR406" s="1"/>
      <c r="CS406" s="1"/>
      <c r="CT406" s="1"/>
      <c r="CU406" s="1"/>
      <c r="CV406" s="5" t="s">
        <v>3</v>
      </c>
      <c r="CW406" s="13" t="s">
        <v>11</v>
      </c>
      <c r="CX406" s="13" t="s">
        <v>11</v>
      </c>
      <c r="CY406" s="13" t="s">
        <v>11</v>
      </c>
      <c r="CZ406" s="1"/>
      <c r="DA406" s="1"/>
      <c r="DB406" s="1"/>
      <c r="DC406" s="1"/>
      <c r="DD406" s="5" t="s">
        <v>3</v>
      </c>
      <c r="DE406" s="1"/>
      <c r="DF406" s="15" t="s">
        <v>13</v>
      </c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3" t="s">
        <v>1</v>
      </c>
      <c r="DT406" s="5" t="s">
        <v>3</v>
      </c>
      <c r="DU406" s="1"/>
      <c r="DV406" s="1"/>
      <c r="DW406" s="1"/>
      <c r="DX406" s="1"/>
      <c r="DY406" s="1"/>
      <c r="DZ406" s="1"/>
      <c r="EA406" s="1"/>
      <c r="EB406" s="5" t="s">
        <v>3</v>
      </c>
      <c r="EC406" s="14" t="s">
        <v>12</v>
      </c>
      <c r="ED406" s="1"/>
      <c r="EE406" s="1"/>
      <c r="EF406" s="1"/>
      <c r="EG406" s="1"/>
      <c r="EH406" s="1"/>
    </row>
    <row r="407" spans="2:138" ht="19.5" x14ac:dyDescent="0.3">
      <c r="B407" s="2" t="str">
        <f>"4pl/2kp:B4I1S1:6"</f>
        <v>4pl/2kp:B4I1S1:6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5" t="s">
        <v>3</v>
      </c>
      <c r="O407" s="1"/>
      <c r="P407" s="1"/>
      <c r="Q407" s="1"/>
      <c r="R407" s="1"/>
      <c r="S407" s="1"/>
      <c r="T407" s="1"/>
      <c r="U407" s="1"/>
      <c r="V407" s="5" t="s">
        <v>3</v>
      </c>
      <c r="W407" s="1"/>
      <c r="X407" s="1"/>
      <c r="Y407" s="1"/>
      <c r="Z407" s="1"/>
      <c r="AA407" s="1"/>
      <c r="AB407" s="1"/>
      <c r="AC407" s="1"/>
      <c r="AD407" s="5" t="s">
        <v>3</v>
      </c>
      <c r="AE407" s="1"/>
      <c r="AF407" s="1"/>
      <c r="AG407" s="1"/>
      <c r="AH407" s="1"/>
      <c r="AI407" s="1"/>
      <c r="AJ407" s="1"/>
      <c r="AK407" s="1"/>
      <c r="AL407" s="5" t="s">
        <v>3</v>
      </c>
      <c r="AM407" s="1"/>
      <c r="AN407" s="1"/>
      <c r="AO407" s="1"/>
      <c r="AP407" s="1"/>
      <c r="AQ407" s="1"/>
      <c r="AR407" s="1"/>
      <c r="AS407" s="1"/>
      <c r="AT407" s="5" t="s">
        <v>3</v>
      </c>
      <c r="AU407" s="1"/>
      <c r="AV407" s="1"/>
      <c r="AW407" s="1"/>
      <c r="AX407" s="1"/>
      <c r="AY407" s="1"/>
      <c r="AZ407" s="1"/>
      <c r="BA407" s="1"/>
      <c r="BB407" s="5" t="s">
        <v>3</v>
      </c>
      <c r="BC407" s="1"/>
      <c r="BD407" s="1"/>
      <c r="BE407" s="1"/>
      <c r="BF407" s="1"/>
      <c r="BG407" s="1"/>
      <c r="BH407" s="1"/>
      <c r="BI407" s="1"/>
      <c r="BJ407" s="5" t="s">
        <v>3</v>
      </c>
      <c r="BK407" s="1"/>
      <c r="BL407" s="1"/>
      <c r="BM407" s="1"/>
      <c r="BN407" s="1"/>
      <c r="BO407" s="1"/>
      <c r="BP407" s="1"/>
      <c r="BQ407" s="1"/>
      <c r="BR407" s="5" t="s">
        <v>3</v>
      </c>
      <c r="BS407" s="1"/>
      <c r="BT407" s="1"/>
      <c r="BU407" s="1"/>
      <c r="BV407" s="1"/>
      <c r="BW407" s="1"/>
      <c r="BX407" s="1"/>
      <c r="BY407" s="1"/>
      <c r="BZ407" s="5" t="s">
        <v>3</v>
      </c>
      <c r="CA407" s="1"/>
      <c r="CB407" s="1"/>
      <c r="CC407" s="1"/>
      <c r="CD407" s="1"/>
      <c r="CE407" s="1"/>
      <c r="CF407" s="1"/>
      <c r="CG407" s="1"/>
      <c r="CH407" s="5" t="s">
        <v>3</v>
      </c>
      <c r="CI407" s="1"/>
      <c r="CJ407" s="1"/>
      <c r="CK407" s="1"/>
      <c r="CL407" s="1"/>
      <c r="CM407" s="1"/>
      <c r="CN407" s="1"/>
      <c r="CO407" s="1"/>
      <c r="CP407" s="5" t="s">
        <v>3</v>
      </c>
      <c r="CQ407" s="1"/>
      <c r="CR407" s="1"/>
      <c r="CS407" s="1"/>
      <c r="CT407" s="1"/>
      <c r="CU407" s="1"/>
      <c r="CV407" s="1"/>
      <c r="CW407" s="1"/>
      <c r="CX407" s="5" t="s">
        <v>3</v>
      </c>
      <c r="CY407" s="1"/>
      <c r="CZ407" s="1"/>
      <c r="DA407" s="1"/>
      <c r="DB407" s="1"/>
      <c r="DC407" s="1"/>
      <c r="DD407" s="1"/>
      <c r="DE407" s="1"/>
      <c r="DF407" s="5" t="s">
        <v>3</v>
      </c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5" t="s">
        <v>3</v>
      </c>
      <c r="DW407" s="1"/>
      <c r="DX407" s="1"/>
      <c r="DY407" s="1"/>
      <c r="DZ407" s="1"/>
      <c r="EA407" s="1"/>
      <c r="EB407" s="1"/>
      <c r="EC407" s="1"/>
      <c r="ED407" s="5" t="s">
        <v>3</v>
      </c>
      <c r="EE407" s="1"/>
      <c r="EF407" s="1"/>
      <c r="EG407" s="1"/>
      <c r="EH407" s="1"/>
    </row>
    <row r="408" spans="2:138" ht="19.5" x14ac:dyDescent="0.3">
      <c r="B408" s="2" t="str">
        <f>"4pl/2kp:G4M1S1:6"</f>
        <v>4pl/2kp:G4M1S1:6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5" t="s">
        <v>3</v>
      </c>
      <c r="O408" s="1"/>
      <c r="P408" s="1"/>
      <c r="Q408" s="1"/>
      <c r="R408" s="1"/>
      <c r="S408" s="1"/>
      <c r="T408" s="1"/>
      <c r="U408" s="1"/>
      <c r="V408" s="5" t="s">
        <v>3</v>
      </c>
      <c r="W408" s="1"/>
      <c r="X408" s="1"/>
      <c r="Y408" s="1"/>
      <c r="Z408" s="1"/>
      <c r="AA408" s="1"/>
      <c r="AB408" s="1"/>
      <c r="AC408" s="1"/>
      <c r="AD408" s="5" t="s">
        <v>3</v>
      </c>
      <c r="AE408" s="1"/>
      <c r="AF408" s="1"/>
      <c r="AG408" s="1"/>
      <c r="AH408" s="1"/>
      <c r="AI408" s="1"/>
      <c r="AJ408" s="1"/>
      <c r="AK408" s="1"/>
      <c r="AL408" s="5" t="s">
        <v>3</v>
      </c>
      <c r="AM408" s="1"/>
      <c r="AN408" s="1"/>
      <c r="AO408" s="1"/>
      <c r="AP408" s="1"/>
      <c r="AQ408" s="1"/>
      <c r="AR408" s="1"/>
      <c r="AS408" s="1"/>
      <c r="AT408" s="5" t="s">
        <v>3</v>
      </c>
      <c r="AU408" s="1"/>
      <c r="AV408" s="1"/>
      <c r="AW408" s="1"/>
      <c r="AX408" s="1"/>
      <c r="AY408" s="1"/>
      <c r="AZ408" s="1"/>
      <c r="BA408" s="1"/>
      <c r="BB408" s="5" t="s">
        <v>3</v>
      </c>
      <c r="BC408" s="1"/>
      <c r="BD408" s="1"/>
      <c r="BE408" s="1"/>
      <c r="BF408" s="1"/>
      <c r="BG408" s="1"/>
      <c r="BH408" s="1"/>
      <c r="BI408" s="1"/>
      <c r="BJ408" s="5" t="s">
        <v>3</v>
      </c>
      <c r="BK408" s="1"/>
      <c r="BL408" s="1"/>
      <c r="BM408" s="1"/>
      <c r="BN408" s="1"/>
      <c r="BO408" s="1"/>
      <c r="BP408" s="1"/>
      <c r="BQ408" s="1"/>
      <c r="BR408" s="5" t="s">
        <v>3</v>
      </c>
      <c r="BS408" s="1"/>
      <c r="BT408" s="1"/>
      <c r="BU408" s="1"/>
      <c r="BV408" s="1"/>
      <c r="BW408" s="1"/>
      <c r="BX408" s="1"/>
      <c r="BY408" s="1"/>
      <c r="BZ408" s="5" t="s">
        <v>3</v>
      </c>
      <c r="CA408" s="1"/>
      <c r="CB408" s="1"/>
      <c r="CC408" s="1"/>
      <c r="CD408" s="1"/>
      <c r="CE408" s="1"/>
      <c r="CF408" s="1"/>
      <c r="CG408" s="1"/>
      <c r="CH408" s="5" t="s">
        <v>3</v>
      </c>
      <c r="CI408" s="1"/>
      <c r="CJ408" s="1"/>
      <c r="CK408" s="1"/>
      <c r="CL408" s="1"/>
      <c r="CM408" s="1"/>
      <c r="CN408" s="1"/>
      <c r="CO408" s="1"/>
      <c r="CP408" s="5" t="s">
        <v>3</v>
      </c>
      <c r="CQ408" s="1"/>
      <c r="CR408" s="1"/>
      <c r="CS408" s="1"/>
      <c r="CT408" s="1"/>
      <c r="CU408" s="1"/>
      <c r="CV408" s="1"/>
      <c r="CW408" s="1"/>
      <c r="CX408" s="5" t="s">
        <v>3</v>
      </c>
      <c r="CY408" s="1"/>
      <c r="CZ408" s="1"/>
      <c r="DA408" s="1"/>
      <c r="DB408" s="1"/>
      <c r="DC408" s="1"/>
      <c r="DD408" s="1"/>
      <c r="DE408" s="1"/>
      <c r="DF408" s="5" t="s">
        <v>3</v>
      </c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5" t="s">
        <v>3</v>
      </c>
      <c r="DW408" s="1"/>
      <c r="DX408" s="1"/>
      <c r="DY408" s="1"/>
      <c r="DZ408" s="1"/>
      <c r="EA408" s="1"/>
      <c r="EB408" s="1"/>
      <c r="EC408" s="1"/>
      <c r="ED408" s="5" t="s">
        <v>3</v>
      </c>
      <c r="EE408" s="1"/>
      <c r="EF408" s="1"/>
      <c r="EG408" s="1"/>
      <c r="EH408" s="1"/>
    </row>
    <row r="409" spans="2:138" ht="19.5" x14ac:dyDescent="0.3">
      <c r="B409" s="2" t="str">
        <f>"4pl/2kp:G4P1S1:6"</f>
        <v>4pl/2kp:G4P1S1:6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5" t="s">
        <v>3</v>
      </c>
      <c r="O409" s="1"/>
      <c r="P409" s="1"/>
      <c r="Q409" s="1"/>
      <c r="R409" s="1"/>
      <c r="S409" s="1"/>
      <c r="T409" s="1"/>
      <c r="U409" s="1"/>
      <c r="V409" s="5" t="s">
        <v>3</v>
      </c>
      <c r="W409" s="1"/>
      <c r="X409" s="1"/>
      <c r="Y409" s="1"/>
      <c r="Z409" s="1"/>
      <c r="AA409" s="1"/>
      <c r="AB409" s="1"/>
      <c r="AC409" s="1"/>
      <c r="AD409" s="5" t="s">
        <v>3</v>
      </c>
      <c r="AE409" s="1"/>
      <c r="AF409" s="1"/>
      <c r="AG409" s="1"/>
      <c r="AH409" s="1"/>
      <c r="AI409" s="1"/>
      <c r="AJ409" s="1"/>
      <c r="AK409" s="1"/>
      <c r="AL409" s="5" t="s">
        <v>3</v>
      </c>
      <c r="AM409" s="1"/>
      <c r="AN409" s="1"/>
      <c r="AO409" s="1"/>
      <c r="AP409" s="1"/>
      <c r="AQ409" s="1"/>
      <c r="AR409" s="1"/>
      <c r="AS409" s="1"/>
      <c r="AT409" s="5" t="s">
        <v>3</v>
      </c>
      <c r="AU409" s="1"/>
      <c r="AV409" s="1"/>
      <c r="AW409" s="1"/>
      <c r="AX409" s="1"/>
      <c r="AY409" s="1"/>
      <c r="AZ409" s="1"/>
      <c r="BA409" s="1"/>
      <c r="BB409" s="5" t="s">
        <v>3</v>
      </c>
      <c r="BC409" s="1"/>
      <c r="BD409" s="1"/>
      <c r="BE409" s="1"/>
      <c r="BF409" s="1"/>
      <c r="BG409" s="1"/>
      <c r="BH409" s="1"/>
      <c r="BI409" s="1"/>
      <c r="BJ409" s="5" t="s">
        <v>3</v>
      </c>
      <c r="BK409" s="1"/>
      <c r="BL409" s="1"/>
      <c r="BM409" s="1"/>
      <c r="BN409" s="1"/>
      <c r="BO409" s="1"/>
      <c r="BP409" s="1"/>
      <c r="BQ409" s="1"/>
      <c r="BR409" s="5" t="s">
        <v>3</v>
      </c>
      <c r="BS409" s="1"/>
      <c r="BT409" s="1"/>
      <c r="BU409" s="1"/>
      <c r="BV409" s="1"/>
      <c r="BW409" s="1"/>
      <c r="BX409" s="1"/>
      <c r="BY409" s="1"/>
      <c r="BZ409" s="5" t="s">
        <v>3</v>
      </c>
      <c r="CA409" s="1"/>
      <c r="CB409" s="1"/>
      <c r="CC409" s="1"/>
      <c r="CD409" s="1"/>
      <c r="CE409" s="1"/>
      <c r="CF409" s="1"/>
      <c r="CG409" s="1"/>
      <c r="CH409" s="5" t="s">
        <v>3</v>
      </c>
      <c r="CI409" s="1"/>
      <c r="CJ409" s="1"/>
      <c r="CK409" s="1"/>
      <c r="CL409" s="1"/>
      <c r="CM409" s="1"/>
      <c r="CN409" s="1"/>
      <c r="CO409" s="1"/>
      <c r="CP409" s="5" t="s">
        <v>3</v>
      </c>
      <c r="CQ409" s="1"/>
      <c r="CR409" s="1"/>
      <c r="CS409" s="1"/>
      <c r="CT409" s="1"/>
      <c r="CU409" s="1"/>
      <c r="CV409" s="1"/>
      <c r="CW409" s="1"/>
      <c r="CX409" s="5" t="s">
        <v>3</v>
      </c>
      <c r="CY409" s="1"/>
      <c r="CZ409" s="1"/>
      <c r="DA409" s="1"/>
      <c r="DB409" s="1"/>
      <c r="DC409" s="1"/>
      <c r="DD409" s="1"/>
      <c r="DE409" s="1"/>
      <c r="DF409" s="5" t="s">
        <v>3</v>
      </c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5" t="s">
        <v>3</v>
      </c>
      <c r="DW409" s="1"/>
      <c r="DX409" s="1"/>
      <c r="DY409" s="1"/>
      <c r="DZ409" s="1"/>
      <c r="EA409" s="1"/>
      <c r="EB409" s="1"/>
      <c r="EC409" s="1"/>
      <c r="ED409" s="5" t="s">
        <v>3</v>
      </c>
      <c r="EE409" s="1"/>
      <c r="EF409" s="1"/>
      <c r="EG409" s="1"/>
      <c r="EH409" s="1"/>
    </row>
    <row r="410" spans="2:138" ht="19.5" x14ac:dyDescent="0.3">
      <c r="B410" s="2" t="str">
        <f>"4pl/2kp:G4R1S1:15"</f>
        <v>4pl/2kp:G4R1S1:15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5" t="s">
        <v>3</v>
      </c>
      <c r="O410" s="1"/>
      <c r="P410" s="1"/>
      <c r="Q410" s="1"/>
      <c r="R410" s="1"/>
      <c r="S410" s="1"/>
      <c r="T410" s="1"/>
      <c r="U410" s="1"/>
      <c r="V410" s="5" t="s">
        <v>3</v>
      </c>
      <c r="W410" s="1"/>
      <c r="X410" s="1"/>
      <c r="Y410" s="1"/>
      <c r="Z410" s="1"/>
      <c r="AA410" s="1"/>
      <c r="AB410" s="1"/>
      <c r="AC410" s="1"/>
      <c r="AD410" s="5" t="s">
        <v>3</v>
      </c>
      <c r="AE410" s="1"/>
      <c r="AF410" s="1"/>
      <c r="AG410" s="1"/>
      <c r="AH410" s="1"/>
      <c r="AI410" s="1"/>
      <c r="AJ410" s="1"/>
      <c r="AK410" s="1"/>
      <c r="AL410" s="5" t="s">
        <v>3</v>
      </c>
      <c r="AM410" s="1"/>
      <c r="AN410" s="1"/>
      <c r="AO410" s="1"/>
      <c r="AP410" s="1"/>
      <c r="AQ410" s="1"/>
      <c r="AR410" s="1"/>
      <c r="AS410" s="1"/>
      <c r="AT410" s="5" t="s">
        <v>3</v>
      </c>
      <c r="AU410" s="1"/>
      <c r="AV410" s="1"/>
      <c r="AW410" s="1"/>
      <c r="AX410" s="1"/>
      <c r="AY410" s="1"/>
      <c r="AZ410" s="1"/>
      <c r="BA410" s="1"/>
      <c r="BB410" s="5" t="s">
        <v>3</v>
      </c>
      <c r="BC410" s="1"/>
      <c r="BD410" s="1"/>
      <c r="BE410" s="1"/>
      <c r="BF410" s="1"/>
      <c r="BG410" s="1"/>
      <c r="BH410" s="1"/>
      <c r="BI410" s="1"/>
      <c r="BJ410" s="5" t="s">
        <v>3</v>
      </c>
      <c r="BK410" s="1"/>
      <c r="BL410" s="1"/>
      <c r="BM410" s="1"/>
      <c r="BN410" s="1"/>
      <c r="BO410" s="1"/>
      <c r="BP410" s="1"/>
      <c r="BQ410" s="1"/>
      <c r="BR410" s="5" t="s">
        <v>3</v>
      </c>
      <c r="BS410" s="1"/>
      <c r="BT410" s="1"/>
      <c r="BU410" s="1"/>
      <c r="BV410" s="1"/>
      <c r="BW410" s="1"/>
      <c r="BX410" s="1"/>
      <c r="BY410" s="1"/>
      <c r="BZ410" s="5" t="s">
        <v>3</v>
      </c>
      <c r="CA410" s="1"/>
      <c r="CB410" s="1"/>
      <c r="CC410" s="1"/>
      <c r="CD410" s="1"/>
      <c r="CE410" s="1"/>
      <c r="CF410" s="1"/>
      <c r="CG410" s="1"/>
      <c r="CH410" s="5" t="s">
        <v>3</v>
      </c>
      <c r="CI410" s="1"/>
      <c r="CJ410" s="1"/>
      <c r="CK410" s="1"/>
      <c r="CL410" s="1"/>
      <c r="CM410" s="1"/>
      <c r="CN410" s="1"/>
      <c r="CO410" s="1"/>
      <c r="CP410" s="5" t="s">
        <v>3</v>
      </c>
      <c r="CQ410" s="1"/>
      <c r="CR410" s="1"/>
      <c r="CS410" s="1"/>
      <c r="CT410" s="1"/>
      <c r="CU410" s="1"/>
      <c r="CV410" s="1"/>
      <c r="CW410" s="1"/>
      <c r="CX410" s="5" t="s">
        <v>3</v>
      </c>
      <c r="CY410" s="1"/>
      <c r="CZ410" s="1"/>
      <c r="DA410" s="1"/>
      <c r="DB410" s="1"/>
      <c r="DC410" s="1"/>
      <c r="DD410" s="1"/>
      <c r="DE410" s="1"/>
      <c r="DF410" s="5" t="s">
        <v>3</v>
      </c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5" t="s">
        <v>3</v>
      </c>
      <c r="DW410" s="1"/>
      <c r="DX410" s="1"/>
      <c r="DY410" s="1"/>
      <c r="DZ410" s="1"/>
      <c r="EA410" s="1"/>
      <c r="EB410" s="1"/>
      <c r="EC410" s="1"/>
      <c r="ED410" s="5" t="s">
        <v>3</v>
      </c>
      <c r="EE410" s="1"/>
      <c r="EF410" s="1"/>
      <c r="EG410" s="1"/>
      <c r="EH410" s="1"/>
    </row>
    <row r="411" spans="2:138" ht="19.5" x14ac:dyDescent="0.3">
      <c r="B411" s="2" t="str">
        <f>"4pl/3kp:A4E1S1:20"</f>
        <v>4pl/3kp:A4E1S1:20</v>
      </c>
      <c r="C411" s="5" t="s">
        <v>3</v>
      </c>
      <c r="D411" s="8" t="s">
        <v>6</v>
      </c>
      <c r="E411" s="4" t="s">
        <v>2</v>
      </c>
      <c r="F411" s="6" t="s">
        <v>4</v>
      </c>
      <c r="G411" s="1"/>
      <c r="H411" s="1"/>
      <c r="I411" s="1"/>
      <c r="J411" s="1"/>
      <c r="K411" s="5" t="s">
        <v>3</v>
      </c>
      <c r="L411" s="7" t="s">
        <v>5</v>
      </c>
      <c r="M411" s="3" t="s">
        <v>1</v>
      </c>
      <c r="N411" s="3" t="s">
        <v>1</v>
      </c>
      <c r="O411" s="1"/>
      <c r="P411" s="1"/>
      <c r="Q411" s="1"/>
      <c r="R411" s="1"/>
      <c r="S411" s="5" t="s">
        <v>3</v>
      </c>
      <c r="T411" s="7" t="s">
        <v>5</v>
      </c>
      <c r="U411" s="8" t="s">
        <v>6</v>
      </c>
      <c r="V411" s="1"/>
      <c r="W411" s="3" t="s">
        <v>1</v>
      </c>
      <c r="X411" s="3" t="s">
        <v>1</v>
      </c>
      <c r="Y411" s="1"/>
      <c r="Z411" s="1"/>
      <c r="AA411" s="5" t="s">
        <v>3</v>
      </c>
      <c r="AB411" s="4" t="s">
        <v>2</v>
      </c>
      <c r="AC411" s="3" t="s">
        <v>1</v>
      </c>
      <c r="AD411" s="3" t="s">
        <v>1</v>
      </c>
      <c r="AE411" s="1"/>
      <c r="AF411" s="1"/>
      <c r="AG411" s="1"/>
      <c r="AH411" s="1"/>
      <c r="AI411" s="5" t="s">
        <v>3</v>
      </c>
      <c r="AJ411" s="1"/>
      <c r="AK411" s="8" t="s">
        <v>6</v>
      </c>
      <c r="AL411" s="6" t="s">
        <v>4</v>
      </c>
      <c r="AM411" s="1"/>
      <c r="AN411" s="1"/>
      <c r="AO411" s="1"/>
      <c r="AP411" s="1"/>
      <c r="AQ411" s="5" t="s">
        <v>3</v>
      </c>
      <c r="AR411" s="4" t="s">
        <v>2</v>
      </c>
      <c r="AS411" s="7" t="s">
        <v>5</v>
      </c>
      <c r="AT411" s="1"/>
      <c r="AU411" s="1"/>
      <c r="AV411" s="1"/>
      <c r="AW411" s="1"/>
      <c r="AX411" s="1"/>
      <c r="AY411" s="5" t="s">
        <v>3</v>
      </c>
      <c r="AZ411" s="8" t="s">
        <v>6</v>
      </c>
      <c r="BA411" s="7" t="s">
        <v>5</v>
      </c>
      <c r="BB411" s="8" t="s">
        <v>6</v>
      </c>
      <c r="BC411" s="1"/>
      <c r="BD411" s="1"/>
      <c r="BE411" s="1"/>
      <c r="BF411" s="1"/>
      <c r="BG411" s="5" t="s">
        <v>3</v>
      </c>
      <c r="BH411" s="4" t="s">
        <v>2</v>
      </c>
      <c r="BI411" s="8" t="s">
        <v>6</v>
      </c>
      <c r="BJ411" s="7" t="s">
        <v>5</v>
      </c>
      <c r="BK411" s="1"/>
      <c r="BL411" s="1"/>
      <c r="BM411" s="1"/>
      <c r="BN411" s="1"/>
      <c r="BO411" s="5" t="s">
        <v>3</v>
      </c>
      <c r="BP411" s="6" t="s">
        <v>4</v>
      </c>
      <c r="BQ411" s="7" t="s">
        <v>5</v>
      </c>
      <c r="BR411" s="1"/>
      <c r="BS411" s="1"/>
      <c r="BT411" s="1"/>
      <c r="BU411" s="1"/>
      <c r="BV411" s="1"/>
      <c r="BW411" s="5" t="s">
        <v>3</v>
      </c>
      <c r="BX411" s="4" t="s">
        <v>2</v>
      </c>
      <c r="BY411" s="3" t="s">
        <v>1</v>
      </c>
      <c r="BZ411" s="3" t="s">
        <v>1</v>
      </c>
      <c r="CA411" s="1"/>
      <c r="CB411" s="1"/>
      <c r="CC411" s="1"/>
      <c r="CD411" s="1"/>
      <c r="CE411" s="5" t="s">
        <v>3</v>
      </c>
      <c r="CF411" s="4" t="s">
        <v>2</v>
      </c>
      <c r="CG411" s="8" t="s">
        <v>6</v>
      </c>
      <c r="CH411" s="1"/>
      <c r="CI411" s="1"/>
      <c r="CJ411" s="1"/>
      <c r="CK411" s="1"/>
      <c r="CL411" s="1"/>
      <c r="CM411" s="5" t="s">
        <v>3</v>
      </c>
      <c r="CN411" s="4" t="s">
        <v>2</v>
      </c>
      <c r="CO411" s="7" t="s">
        <v>5</v>
      </c>
      <c r="CP411" s="1"/>
      <c r="CQ411" s="1"/>
      <c r="CR411" s="1"/>
      <c r="CS411" s="1"/>
      <c r="CT411" s="1"/>
      <c r="CU411" s="5" t="s">
        <v>3</v>
      </c>
      <c r="CV411" s="8" t="s">
        <v>6</v>
      </c>
      <c r="CW411" s="7" t="s">
        <v>5</v>
      </c>
      <c r="CX411" s="6" t="s">
        <v>4</v>
      </c>
      <c r="CY411" s="1"/>
      <c r="CZ411" s="1"/>
      <c r="DA411" s="1"/>
      <c r="DB411" s="1"/>
      <c r="DC411" s="5" t="s">
        <v>3</v>
      </c>
      <c r="DD411" s="6" t="s">
        <v>4</v>
      </c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5" t="s">
        <v>3</v>
      </c>
      <c r="DT411" s="1"/>
      <c r="DU411" s="1"/>
      <c r="DV411" s="1"/>
      <c r="DW411" s="1"/>
      <c r="DX411" s="1"/>
      <c r="DY411" s="1"/>
      <c r="DZ411" s="1"/>
      <c r="EA411" s="3" t="s">
        <v>1</v>
      </c>
      <c r="EB411" s="3" t="s">
        <v>1</v>
      </c>
      <c r="EC411" s="1"/>
      <c r="ED411" s="1"/>
      <c r="EE411" s="1"/>
      <c r="EF411" s="1"/>
      <c r="EG411" s="1"/>
      <c r="EH411" s="1"/>
    </row>
    <row r="412" spans="2:138" ht="19.5" x14ac:dyDescent="0.3">
      <c r="B412" s="2" t="str">
        <f>"4pl/3kp:A4Z1S1:5"</f>
        <v>4pl/3kp:A4Z1S1:5</v>
      </c>
      <c r="C412" s="5" t="s">
        <v>3</v>
      </c>
      <c r="D412" s="8" t="s">
        <v>6</v>
      </c>
      <c r="E412" s="4" t="s">
        <v>2</v>
      </c>
      <c r="F412" s="6" t="s">
        <v>4</v>
      </c>
      <c r="G412" s="1"/>
      <c r="H412" s="1"/>
      <c r="I412" s="1"/>
      <c r="J412" s="1"/>
      <c r="K412" s="5" t="s">
        <v>3</v>
      </c>
      <c r="L412" s="7" t="s">
        <v>5</v>
      </c>
      <c r="M412" s="3" t="s">
        <v>1</v>
      </c>
      <c r="N412" s="3" t="s">
        <v>1</v>
      </c>
      <c r="O412" s="1"/>
      <c r="P412" s="1"/>
      <c r="Q412" s="1"/>
      <c r="R412" s="1"/>
      <c r="S412" s="5" t="s">
        <v>3</v>
      </c>
      <c r="T412" s="7" t="s">
        <v>5</v>
      </c>
      <c r="U412" s="8" t="s">
        <v>6</v>
      </c>
      <c r="V412" s="1"/>
      <c r="W412" s="3" t="s">
        <v>1</v>
      </c>
      <c r="X412" s="3" t="s">
        <v>1</v>
      </c>
      <c r="Y412" s="1"/>
      <c r="Z412" s="1"/>
      <c r="AA412" s="5" t="s">
        <v>3</v>
      </c>
      <c r="AB412" s="4" t="s">
        <v>2</v>
      </c>
      <c r="AC412" s="3" t="s">
        <v>1</v>
      </c>
      <c r="AD412" s="3" t="s">
        <v>1</v>
      </c>
      <c r="AE412" s="1"/>
      <c r="AF412" s="1"/>
      <c r="AG412" s="1"/>
      <c r="AH412" s="1"/>
      <c r="AI412" s="5" t="s">
        <v>3</v>
      </c>
      <c r="AJ412" s="1"/>
      <c r="AK412" s="8" t="s">
        <v>6</v>
      </c>
      <c r="AL412" s="6" t="s">
        <v>4</v>
      </c>
      <c r="AM412" s="1"/>
      <c r="AN412" s="1"/>
      <c r="AO412" s="1"/>
      <c r="AP412" s="1"/>
      <c r="AQ412" s="5" t="s">
        <v>3</v>
      </c>
      <c r="AR412" s="4" t="s">
        <v>2</v>
      </c>
      <c r="AS412" s="7" t="s">
        <v>5</v>
      </c>
      <c r="AT412" s="1"/>
      <c r="AU412" s="1"/>
      <c r="AV412" s="1"/>
      <c r="AW412" s="1"/>
      <c r="AX412" s="1"/>
      <c r="AY412" s="5" t="s">
        <v>3</v>
      </c>
      <c r="AZ412" s="8" t="s">
        <v>6</v>
      </c>
      <c r="BA412" s="7" t="s">
        <v>5</v>
      </c>
      <c r="BB412" s="8" t="s">
        <v>6</v>
      </c>
      <c r="BC412" s="1"/>
      <c r="BD412" s="1"/>
      <c r="BE412" s="1"/>
      <c r="BF412" s="1"/>
      <c r="BG412" s="5" t="s">
        <v>3</v>
      </c>
      <c r="BH412" s="4" t="s">
        <v>2</v>
      </c>
      <c r="BI412" s="8" t="s">
        <v>6</v>
      </c>
      <c r="BJ412" s="7" t="s">
        <v>5</v>
      </c>
      <c r="BK412" s="1"/>
      <c r="BL412" s="1"/>
      <c r="BM412" s="1"/>
      <c r="BN412" s="1"/>
      <c r="BO412" s="5" t="s">
        <v>3</v>
      </c>
      <c r="BP412" s="6" t="s">
        <v>4</v>
      </c>
      <c r="BQ412" s="7" t="s">
        <v>5</v>
      </c>
      <c r="BR412" s="1"/>
      <c r="BS412" s="1"/>
      <c r="BT412" s="1"/>
      <c r="BU412" s="1"/>
      <c r="BV412" s="1"/>
      <c r="BW412" s="5" t="s">
        <v>3</v>
      </c>
      <c r="BX412" s="4" t="s">
        <v>2</v>
      </c>
      <c r="BY412" s="3" t="s">
        <v>1</v>
      </c>
      <c r="BZ412" s="3" t="s">
        <v>1</v>
      </c>
      <c r="CA412" s="1"/>
      <c r="CB412" s="1"/>
      <c r="CC412" s="1"/>
      <c r="CD412" s="1"/>
      <c r="CE412" s="5" t="s">
        <v>3</v>
      </c>
      <c r="CF412" s="4" t="s">
        <v>2</v>
      </c>
      <c r="CG412" s="8" t="s">
        <v>6</v>
      </c>
      <c r="CH412" s="1"/>
      <c r="CI412" s="1"/>
      <c r="CJ412" s="1"/>
      <c r="CK412" s="1"/>
      <c r="CL412" s="1"/>
      <c r="CM412" s="5" t="s">
        <v>3</v>
      </c>
      <c r="CN412" s="4" t="s">
        <v>2</v>
      </c>
      <c r="CO412" s="7" t="s">
        <v>5</v>
      </c>
      <c r="CP412" s="1"/>
      <c r="CQ412" s="1"/>
      <c r="CR412" s="1"/>
      <c r="CS412" s="1"/>
      <c r="CT412" s="1"/>
      <c r="CU412" s="5" t="s">
        <v>3</v>
      </c>
      <c r="CV412" s="8" t="s">
        <v>6</v>
      </c>
      <c r="CW412" s="7" t="s">
        <v>5</v>
      </c>
      <c r="CX412" s="6" t="s">
        <v>4</v>
      </c>
      <c r="CY412" s="1"/>
      <c r="CZ412" s="1"/>
      <c r="DA412" s="1"/>
      <c r="DB412" s="1"/>
      <c r="DC412" s="5" t="s">
        <v>3</v>
      </c>
      <c r="DD412" s="6" t="s">
        <v>4</v>
      </c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5" t="s">
        <v>3</v>
      </c>
      <c r="DT412" s="1"/>
      <c r="DU412" s="1"/>
      <c r="DV412" s="1"/>
      <c r="DW412" s="1"/>
      <c r="DX412" s="1"/>
      <c r="DY412" s="1"/>
      <c r="DZ412" s="1"/>
      <c r="EA412" s="3" t="s">
        <v>1</v>
      </c>
      <c r="EB412" s="3" t="s">
        <v>1</v>
      </c>
      <c r="EC412" s="1"/>
      <c r="ED412" s="1"/>
      <c r="EE412" s="1"/>
      <c r="EF412" s="1"/>
      <c r="EG412" s="1"/>
      <c r="EH412" s="1"/>
    </row>
    <row r="413" spans="2:138" ht="19.5" x14ac:dyDescent="0.3">
      <c r="B413" s="2" t="str">
        <f>"4pl/4kp:E2P1S1:9"</f>
        <v>4pl/4kp:E2P1S1:9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1" t="s">
        <v>9</v>
      </c>
      <c r="O413" s="1"/>
      <c r="P413" s="1"/>
      <c r="Q413" s="1"/>
      <c r="R413" s="1"/>
      <c r="S413" s="5" t="s">
        <v>3</v>
      </c>
      <c r="T413" s="1"/>
      <c r="U413" s="1"/>
      <c r="V413" s="1"/>
      <c r="W413" s="1"/>
      <c r="X413" s="1"/>
      <c r="Y413" s="1"/>
      <c r="Z413" s="1"/>
      <c r="AA413" s="5" t="s">
        <v>3</v>
      </c>
      <c r="AB413" s="1"/>
      <c r="AC413" s="1"/>
      <c r="AD413" s="11" t="s">
        <v>9</v>
      </c>
      <c r="AE413" s="1"/>
      <c r="AF413" s="1"/>
      <c r="AG413" s="1"/>
      <c r="AH413" s="1"/>
      <c r="AI413" s="5" t="s">
        <v>3</v>
      </c>
      <c r="AJ413" s="1"/>
      <c r="AK413" s="1"/>
      <c r="AL413" s="9" t="s">
        <v>7</v>
      </c>
      <c r="AM413" s="1"/>
      <c r="AN413" s="1"/>
      <c r="AO413" s="1"/>
      <c r="AP413" s="1"/>
      <c r="AQ413" s="5" t="s">
        <v>3</v>
      </c>
      <c r="AR413" s="1"/>
      <c r="AS413" s="1"/>
      <c r="AT413" s="11" t="s">
        <v>9</v>
      </c>
      <c r="AU413" s="1"/>
      <c r="AV413" s="1"/>
      <c r="AW413" s="1"/>
      <c r="AX413" s="1"/>
      <c r="AY413" s="5" t="s">
        <v>3</v>
      </c>
      <c r="AZ413" s="1"/>
      <c r="BA413" s="1"/>
      <c r="BB413" s="9" t="s">
        <v>7</v>
      </c>
      <c r="BC413" s="1"/>
      <c r="BD413" s="1"/>
      <c r="BE413" s="1"/>
      <c r="BF413" s="1"/>
      <c r="BG413" s="5" t="s">
        <v>3</v>
      </c>
      <c r="BH413" s="1"/>
      <c r="BI413" s="1"/>
      <c r="BJ413" s="11" t="s">
        <v>9</v>
      </c>
      <c r="BK413" s="1"/>
      <c r="BL413" s="1"/>
      <c r="BM413" s="1"/>
      <c r="BN413" s="1"/>
      <c r="BO413" s="5" t="s">
        <v>3</v>
      </c>
      <c r="BP413" s="1"/>
      <c r="BQ413" s="1"/>
      <c r="BR413" s="1"/>
      <c r="BS413" s="1"/>
      <c r="BT413" s="1"/>
      <c r="BU413" s="1"/>
      <c r="BV413" s="1"/>
      <c r="BW413" s="5" t="s">
        <v>3</v>
      </c>
      <c r="BX413" s="1"/>
      <c r="BY413" s="1"/>
      <c r="BZ413" s="1"/>
      <c r="CA413" s="1"/>
      <c r="CB413" s="1"/>
      <c r="CC413" s="1"/>
      <c r="CD413" s="1"/>
      <c r="CE413" s="5" t="s">
        <v>3</v>
      </c>
      <c r="CF413" s="1"/>
      <c r="CG413" s="1"/>
      <c r="CH413" s="1"/>
      <c r="CI413" s="9" t="s">
        <v>7</v>
      </c>
      <c r="CJ413" s="1"/>
      <c r="CK413" s="1"/>
      <c r="CL413" s="1"/>
      <c r="CM413" s="5" t="s">
        <v>3</v>
      </c>
      <c r="CN413" s="1"/>
      <c r="CO413" s="1"/>
      <c r="CP413" s="1"/>
      <c r="CQ413" s="9" t="s">
        <v>7</v>
      </c>
      <c r="CR413" s="1"/>
      <c r="CS413" s="1"/>
      <c r="CT413" s="1"/>
      <c r="CU413" s="5" t="s">
        <v>3</v>
      </c>
      <c r="CV413" s="1"/>
      <c r="CW413" s="1"/>
      <c r="CX413" s="1"/>
      <c r="CY413" s="1"/>
      <c r="CZ413" s="1"/>
      <c r="DA413" s="1"/>
      <c r="DB413" s="1"/>
      <c r="DC413" s="5" t="s">
        <v>3</v>
      </c>
      <c r="DD413" s="1"/>
      <c r="DE413" s="1"/>
      <c r="DF413" s="1"/>
      <c r="DG413" s="9" t="s">
        <v>7</v>
      </c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5" t="s">
        <v>3</v>
      </c>
      <c r="DT413" s="1"/>
      <c r="DU413" s="1"/>
      <c r="DV413" s="1"/>
      <c r="DW413" s="9" t="s">
        <v>7</v>
      </c>
      <c r="DX413" s="1"/>
      <c r="DY413" s="1"/>
      <c r="DZ413" s="1"/>
      <c r="EA413" s="5" t="s">
        <v>3</v>
      </c>
      <c r="EB413" s="1"/>
      <c r="EC413" s="1"/>
      <c r="ED413" s="1"/>
      <c r="EE413" s="1"/>
      <c r="EF413" s="1"/>
      <c r="EG413" s="1"/>
      <c r="EH413" s="1"/>
    </row>
    <row r="414" spans="2:138" ht="19.5" x14ac:dyDescent="0.3">
      <c r="B414" s="2" t="str">
        <f>"4pl/4kp:I2A1S1:8"</f>
        <v>4pl/4kp:I2A1S1:8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1" t="s">
        <v>9</v>
      </c>
      <c r="O414" s="1"/>
      <c r="P414" s="1"/>
      <c r="Q414" s="1"/>
      <c r="R414" s="1"/>
      <c r="S414" s="5" t="s">
        <v>3</v>
      </c>
      <c r="T414" s="1"/>
      <c r="U414" s="1"/>
      <c r="V414" s="1"/>
      <c r="W414" s="1"/>
      <c r="X414" s="1"/>
      <c r="Y414" s="1"/>
      <c r="Z414" s="1"/>
      <c r="AA414" s="5" t="s">
        <v>3</v>
      </c>
      <c r="AB414" s="1"/>
      <c r="AC414" s="1"/>
      <c r="AD414" s="11" t="s">
        <v>9</v>
      </c>
      <c r="AE414" s="1"/>
      <c r="AF414" s="1"/>
      <c r="AG414" s="1"/>
      <c r="AH414" s="1"/>
      <c r="AI414" s="5" t="s">
        <v>3</v>
      </c>
      <c r="AJ414" s="1"/>
      <c r="AK414" s="1"/>
      <c r="AL414" s="9" t="s">
        <v>7</v>
      </c>
      <c r="AM414" s="11" t="s">
        <v>9</v>
      </c>
      <c r="AN414" s="1"/>
      <c r="AO414" s="1"/>
      <c r="AP414" s="1"/>
      <c r="AQ414" s="5" t="s">
        <v>3</v>
      </c>
      <c r="AR414" s="1"/>
      <c r="AS414" s="1"/>
      <c r="AT414" s="11" t="s">
        <v>9</v>
      </c>
      <c r="AU414" s="1"/>
      <c r="AV414" s="1"/>
      <c r="AW414" s="1"/>
      <c r="AX414" s="1"/>
      <c r="AY414" s="5" t="s">
        <v>3</v>
      </c>
      <c r="AZ414" s="1"/>
      <c r="BA414" s="1"/>
      <c r="BB414" s="9" t="s">
        <v>7</v>
      </c>
      <c r="BC414" s="1"/>
      <c r="BD414" s="1"/>
      <c r="BE414" s="1"/>
      <c r="BF414" s="1"/>
      <c r="BG414" s="5" t="s">
        <v>3</v>
      </c>
      <c r="BH414" s="1"/>
      <c r="BI414" s="1"/>
      <c r="BJ414" s="11" t="s">
        <v>9</v>
      </c>
      <c r="BK414" s="1"/>
      <c r="BL414" s="1"/>
      <c r="BM414" s="1"/>
      <c r="BN414" s="1"/>
      <c r="BO414" s="5" t="s">
        <v>3</v>
      </c>
      <c r="BP414" s="1"/>
      <c r="BQ414" s="1"/>
      <c r="BR414" s="1"/>
      <c r="BS414" s="1"/>
      <c r="BT414" s="1"/>
      <c r="BU414" s="1"/>
      <c r="BV414" s="1"/>
      <c r="BW414" s="5" t="s">
        <v>3</v>
      </c>
      <c r="BX414" s="1"/>
      <c r="BY414" s="1"/>
      <c r="BZ414" s="1"/>
      <c r="CA414" s="1"/>
      <c r="CB414" s="1"/>
      <c r="CC414" s="1"/>
      <c r="CD414" s="1"/>
      <c r="CE414" s="5" t="s">
        <v>3</v>
      </c>
      <c r="CF414" s="1"/>
      <c r="CG414" s="1"/>
      <c r="CH414" s="1"/>
      <c r="CI414" s="1"/>
      <c r="CJ414" s="1"/>
      <c r="CK414" s="1"/>
      <c r="CL414" s="1"/>
      <c r="CM414" s="5" t="s">
        <v>3</v>
      </c>
      <c r="CN414" s="1"/>
      <c r="CO414" s="1"/>
      <c r="CP414" s="1"/>
      <c r="CQ414" s="1"/>
      <c r="CR414" s="1"/>
      <c r="CS414" s="1"/>
      <c r="CT414" s="1"/>
      <c r="CU414" s="5" t="s">
        <v>3</v>
      </c>
      <c r="CV414" s="1"/>
      <c r="CW414" s="1"/>
      <c r="CX414" s="1"/>
      <c r="CY414" s="10" t="s">
        <v>8</v>
      </c>
      <c r="CZ414" s="1"/>
      <c r="DA414" s="1"/>
      <c r="DB414" s="1"/>
      <c r="DC414" s="5" t="s">
        <v>3</v>
      </c>
      <c r="DD414" s="1"/>
      <c r="DE414" s="1"/>
      <c r="DF414" s="1"/>
      <c r="DG414" s="10" t="s">
        <v>8</v>
      </c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5" t="s">
        <v>3</v>
      </c>
      <c r="DT414" s="1"/>
      <c r="DU414" s="1"/>
      <c r="DV414" s="1"/>
      <c r="DW414" s="1"/>
      <c r="DX414" s="1"/>
      <c r="DY414" s="1"/>
      <c r="DZ414" s="1"/>
      <c r="EA414" s="5" t="s">
        <v>3</v>
      </c>
      <c r="EB414" s="1"/>
      <c r="EC414" s="1"/>
      <c r="ED414" s="1"/>
      <c r="EE414" s="1"/>
      <c r="EF414" s="1"/>
      <c r="EG414" s="1"/>
      <c r="EH414" s="1"/>
    </row>
    <row r="415" spans="2:138" ht="19.5" x14ac:dyDescent="0.3">
      <c r="B415" s="2" t="str">
        <f>"4pl/4kp:I2D1S1:8"</f>
        <v>4pl/4kp:I2D1S1:8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1" t="s">
        <v>9</v>
      </c>
      <c r="O415" s="1"/>
      <c r="P415" s="1"/>
      <c r="Q415" s="1"/>
      <c r="R415" s="1"/>
      <c r="S415" s="5" t="s">
        <v>3</v>
      </c>
      <c r="T415" s="1"/>
      <c r="U415" s="1"/>
      <c r="V415" s="1"/>
      <c r="W415" s="1"/>
      <c r="X415" s="1"/>
      <c r="Y415" s="1"/>
      <c r="Z415" s="1"/>
      <c r="AA415" s="5" t="s">
        <v>3</v>
      </c>
      <c r="AB415" s="1"/>
      <c r="AC415" s="1"/>
      <c r="AD415" s="11" t="s">
        <v>9</v>
      </c>
      <c r="AE415" s="1"/>
      <c r="AF415" s="1"/>
      <c r="AG415" s="1"/>
      <c r="AH415" s="1"/>
      <c r="AI415" s="5" t="s">
        <v>3</v>
      </c>
      <c r="AJ415" s="1"/>
      <c r="AK415" s="1"/>
      <c r="AL415" s="9" t="s">
        <v>7</v>
      </c>
      <c r="AM415" s="11" t="s">
        <v>9</v>
      </c>
      <c r="AN415" s="1"/>
      <c r="AO415" s="1"/>
      <c r="AP415" s="1"/>
      <c r="AQ415" s="5" t="s">
        <v>3</v>
      </c>
      <c r="AR415" s="1"/>
      <c r="AS415" s="1"/>
      <c r="AT415" s="11" t="s">
        <v>9</v>
      </c>
      <c r="AU415" s="1"/>
      <c r="AV415" s="1"/>
      <c r="AW415" s="1"/>
      <c r="AX415" s="1"/>
      <c r="AY415" s="5" t="s">
        <v>3</v>
      </c>
      <c r="AZ415" s="1"/>
      <c r="BA415" s="1"/>
      <c r="BB415" s="9" t="s">
        <v>7</v>
      </c>
      <c r="BC415" s="1"/>
      <c r="BD415" s="1"/>
      <c r="BE415" s="1"/>
      <c r="BF415" s="1"/>
      <c r="BG415" s="5" t="s">
        <v>3</v>
      </c>
      <c r="BH415" s="1"/>
      <c r="BI415" s="1"/>
      <c r="BJ415" s="11" t="s">
        <v>9</v>
      </c>
      <c r="BK415" s="1"/>
      <c r="BL415" s="1"/>
      <c r="BM415" s="1"/>
      <c r="BN415" s="1"/>
      <c r="BO415" s="5" t="s">
        <v>3</v>
      </c>
      <c r="BP415" s="1"/>
      <c r="BQ415" s="1"/>
      <c r="BR415" s="1"/>
      <c r="BS415" s="1"/>
      <c r="BT415" s="1"/>
      <c r="BU415" s="1"/>
      <c r="BV415" s="1"/>
      <c r="BW415" s="5" t="s">
        <v>3</v>
      </c>
      <c r="BX415" s="1"/>
      <c r="BY415" s="1"/>
      <c r="BZ415" s="1"/>
      <c r="CA415" s="1"/>
      <c r="CB415" s="1"/>
      <c r="CC415" s="1"/>
      <c r="CD415" s="1"/>
      <c r="CE415" s="5" t="s">
        <v>3</v>
      </c>
      <c r="CF415" s="1"/>
      <c r="CG415" s="1"/>
      <c r="CH415" s="1"/>
      <c r="CI415" s="1"/>
      <c r="CJ415" s="1"/>
      <c r="CK415" s="1"/>
      <c r="CL415" s="1"/>
      <c r="CM415" s="5" t="s">
        <v>3</v>
      </c>
      <c r="CN415" s="1"/>
      <c r="CO415" s="1"/>
      <c r="CP415" s="1"/>
      <c r="CQ415" s="1"/>
      <c r="CR415" s="1"/>
      <c r="CS415" s="1"/>
      <c r="CT415" s="1"/>
      <c r="CU415" s="5" t="s">
        <v>3</v>
      </c>
      <c r="CV415" s="1"/>
      <c r="CW415" s="1"/>
      <c r="CX415" s="1"/>
      <c r="CY415" s="10" t="s">
        <v>8</v>
      </c>
      <c r="CZ415" s="1"/>
      <c r="DA415" s="1"/>
      <c r="DB415" s="1"/>
      <c r="DC415" s="5" t="s">
        <v>3</v>
      </c>
      <c r="DD415" s="1"/>
      <c r="DE415" s="1"/>
      <c r="DF415" s="1"/>
      <c r="DG415" s="10" t="s">
        <v>8</v>
      </c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5" t="s">
        <v>3</v>
      </c>
      <c r="DT415" s="1"/>
      <c r="DU415" s="1"/>
      <c r="DV415" s="1"/>
      <c r="DW415" s="1"/>
      <c r="DX415" s="1"/>
      <c r="DY415" s="1"/>
      <c r="DZ415" s="1"/>
      <c r="EA415" s="5" t="s">
        <v>3</v>
      </c>
      <c r="EB415" s="1"/>
      <c r="EC415" s="1"/>
      <c r="ED415" s="1"/>
      <c r="EE415" s="1"/>
      <c r="EF415" s="1"/>
      <c r="EG415" s="1"/>
      <c r="EH415" s="1"/>
    </row>
    <row r="416" spans="2:138" ht="19.5" x14ac:dyDescent="0.3">
      <c r="B416" s="2" t="str">
        <f>"4pl/5kp:E3A1S1:20"</f>
        <v>4pl/5kp:E3A1S1:20</v>
      </c>
      <c r="C416" s="1"/>
      <c r="D416" s="42" t="s">
        <v>37</v>
      </c>
      <c r="E416" s="5" t="s">
        <v>3</v>
      </c>
      <c r="F416" s="43" t="s">
        <v>38</v>
      </c>
      <c r="G416" s="3" t="s">
        <v>1</v>
      </c>
      <c r="H416" s="3" t="s">
        <v>1</v>
      </c>
      <c r="I416" s="1"/>
      <c r="J416" s="1"/>
      <c r="K416" s="3" t="s">
        <v>1</v>
      </c>
      <c r="L416" s="3" t="s">
        <v>1</v>
      </c>
      <c r="M416" s="5" t="s">
        <v>3</v>
      </c>
      <c r="N416" s="43" t="s">
        <v>38</v>
      </c>
      <c r="O416" s="1"/>
      <c r="P416" s="1"/>
      <c r="Q416" s="1"/>
      <c r="R416" s="1"/>
      <c r="S416" s="1"/>
      <c r="T416" s="42" t="s">
        <v>37</v>
      </c>
      <c r="U416" s="5" t="s">
        <v>3</v>
      </c>
      <c r="V416" s="43" t="s">
        <v>38</v>
      </c>
      <c r="W416" s="1"/>
      <c r="X416" s="1"/>
      <c r="Y416" s="1"/>
      <c r="Z416" s="1"/>
      <c r="AA416" s="44" t="s">
        <v>39</v>
      </c>
      <c r="AB416" s="42" t="s">
        <v>37</v>
      </c>
      <c r="AC416" s="5" t="s">
        <v>3</v>
      </c>
      <c r="AD416" s="43" t="s">
        <v>38</v>
      </c>
      <c r="AE416" s="1"/>
      <c r="AF416" s="1"/>
      <c r="AG416" s="1"/>
      <c r="AH416" s="1"/>
      <c r="AI416" s="42" t="s">
        <v>37</v>
      </c>
      <c r="AJ416" s="44" t="s">
        <v>39</v>
      </c>
      <c r="AK416" s="5" t="s">
        <v>3</v>
      </c>
      <c r="AL416" s="1"/>
      <c r="AM416" s="1"/>
      <c r="AN416" s="1"/>
      <c r="AO416" s="1"/>
      <c r="AP416" s="1"/>
      <c r="AQ416" s="42" t="s">
        <v>37</v>
      </c>
      <c r="AR416" s="43" t="s">
        <v>38</v>
      </c>
      <c r="AS416" s="5" t="s">
        <v>3</v>
      </c>
      <c r="AT416" s="1"/>
      <c r="AU416" s="1"/>
      <c r="AV416" s="1"/>
      <c r="AW416" s="1"/>
      <c r="AX416" s="1"/>
      <c r="AY416" s="1"/>
      <c r="AZ416" s="42" t="s">
        <v>37</v>
      </c>
      <c r="BA416" s="5" t="s">
        <v>3</v>
      </c>
      <c r="BB416" s="1"/>
      <c r="BC416" s="1"/>
      <c r="BD416" s="1"/>
      <c r="BE416" s="1"/>
      <c r="BF416" s="1"/>
      <c r="BG416" s="42" t="s">
        <v>37</v>
      </c>
      <c r="BH416" s="43" t="s">
        <v>38</v>
      </c>
      <c r="BI416" s="5" t="s">
        <v>3</v>
      </c>
      <c r="BJ416" s="1"/>
      <c r="BK416" s="1"/>
      <c r="BL416" s="1"/>
      <c r="BM416" s="1"/>
      <c r="BN416" s="1"/>
      <c r="BO416" s="42" t="s">
        <v>37</v>
      </c>
      <c r="BP416" s="43" t="s">
        <v>38</v>
      </c>
      <c r="BQ416" s="5" t="s">
        <v>3</v>
      </c>
      <c r="BR416" s="1"/>
      <c r="BS416" s="1"/>
      <c r="BT416" s="1"/>
      <c r="BU416" s="1"/>
      <c r="BV416" s="1"/>
      <c r="BW416" s="3" t="s">
        <v>1</v>
      </c>
      <c r="BX416" s="3" t="s">
        <v>1</v>
      </c>
      <c r="BY416" s="5" t="s">
        <v>3</v>
      </c>
      <c r="BZ416" s="1"/>
      <c r="CA416" s="1"/>
      <c r="CB416" s="1"/>
      <c r="CC416" s="1"/>
      <c r="CD416" s="1"/>
      <c r="CE416" s="1"/>
      <c r="CF416" s="1"/>
      <c r="CG416" s="5" t="s">
        <v>3</v>
      </c>
      <c r="CH416" s="1"/>
      <c r="CI416" s="1"/>
      <c r="CJ416" s="1"/>
      <c r="CK416" s="1"/>
      <c r="CL416" s="1"/>
      <c r="CM416" s="42" t="s">
        <v>37</v>
      </c>
      <c r="CN416" s="1"/>
      <c r="CO416" s="5" t="s">
        <v>3</v>
      </c>
      <c r="CP416" s="1"/>
      <c r="CQ416" s="1"/>
      <c r="CR416" s="1"/>
      <c r="CS416" s="1"/>
      <c r="CT416" s="1"/>
      <c r="CU416" s="42" t="s">
        <v>37</v>
      </c>
      <c r="CV416" s="43" t="s">
        <v>38</v>
      </c>
      <c r="CW416" s="5" t="s">
        <v>3</v>
      </c>
      <c r="CX416" s="3" t="s">
        <v>1</v>
      </c>
      <c r="CY416" s="1"/>
      <c r="CZ416" s="1"/>
      <c r="DA416" s="1"/>
      <c r="DB416" s="1"/>
      <c r="DC416" s="44" t="s">
        <v>39</v>
      </c>
      <c r="DD416" s="44" t="s">
        <v>39</v>
      </c>
      <c r="DE416" s="44" t="s">
        <v>39</v>
      </c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5" t="s">
        <v>3</v>
      </c>
      <c r="DV416" s="43" t="s">
        <v>38</v>
      </c>
      <c r="DW416" s="1"/>
      <c r="DX416" s="1"/>
      <c r="DY416" s="1"/>
      <c r="DZ416" s="1"/>
      <c r="EA416" s="1"/>
      <c r="EB416" s="43" t="s">
        <v>38</v>
      </c>
      <c r="EC416" s="5" t="s">
        <v>3</v>
      </c>
      <c r="ED416" s="1"/>
      <c r="EE416" s="1"/>
      <c r="EF416" s="1"/>
      <c r="EG416" s="1"/>
      <c r="EH416" s="1"/>
    </row>
    <row r="417" spans="2:138" ht="19.5" x14ac:dyDescent="0.3">
      <c r="B417" s="2" t="str">
        <f>"4pl/5kp:E3E1S1:20"</f>
        <v>4pl/5kp:E3E1S1:20</v>
      </c>
      <c r="C417" s="1"/>
      <c r="D417" s="42" t="s">
        <v>37</v>
      </c>
      <c r="E417" s="5" t="s">
        <v>3</v>
      </c>
      <c r="F417" s="43" t="s">
        <v>38</v>
      </c>
      <c r="G417" s="3" t="s">
        <v>1</v>
      </c>
      <c r="H417" s="3" t="s">
        <v>1</v>
      </c>
      <c r="I417" s="1"/>
      <c r="J417" s="1"/>
      <c r="K417" s="3" t="s">
        <v>1</v>
      </c>
      <c r="L417" s="3" t="s">
        <v>1</v>
      </c>
      <c r="M417" s="5" t="s">
        <v>3</v>
      </c>
      <c r="N417" s="43" t="s">
        <v>38</v>
      </c>
      <c r="O417" s="1"/>
      <c r="P417" s="1"/>
      <c r="Q417" s="1"/>
      <c r="R417" s="1"/>
      <c r="S417" s="1"/>
      <c r="T417" s="42" t="s">
        <v>37</v>
      </c>
      <c r="U417" s="5" t="s">
        <v>3</v>
      </c>
      <c r="V417" s="43" t="s">
        <v>38</v>
      </c>
      <c r="W417" s="1"/>
      <c r="X417" s="1"/>
      <c r="Y417" s="1"/>
      <c r="Z417" s="1"/>
      <c r="AA417" s="44" t="s">
        <v>39</v>
      </c>
      <c r="AB417" s="42" t="s">
        <v>37</v>
      </c>
      <c r="AC417" s="5" t="s">
        <v>3</v>
      </c>
      <c r="AD417" s="43" t="s">
        <v>38</v>
      </c>
      <c r="AE417" s="1"/>
      <c r="AF417" s="1"/>
      <c r="AG417" s="1"/>
      <c r="AH417" s="1"/>
      <c r="AI417" s="42" t="s">
        <v>37</v>
      </c>
      <c r="AJ417" s="44" t="s">
        <v>39</v>
      </c>
      <c r="AK417" s="5" t="s">
        <v>3</v>
      </c>
      <c r="AL417" s="1"/>
      <c r="AM417" s="1"/>
      <c r="AN417" s="1"/>
      <c r="AO417" s="1"/>
      <c r="AP417" s="1"/>
      <c r="AQ417" s="42" t="s">
        <v>37</v>
      </c>
      <c r="AR417" s="43" t="s">
        <v>38</v>
      </c>
      <c r="AS417" s="5" t="s">
        <v>3</v>
      </c>
      <c r="AT417" s="1"/>
      <c r="AU417" s="1"/>
      <c r="AV417" s="1"/>
      <c r="AW417" s="1"/>
      <c r="AX417" s="1"/>
      <c r="AY417" s="1"/>
      <c r="AZ417" s="42" t="s">
        <v>37</v>
      </c>
      <c r="BA417" s="5" t="s">
        <v>3</v>
      </c>
      <c r="BB417" s="1"/>
      <c r="BC417" s="1"/>
      <c r="BD417" s="1"/>
      <c r="BE417" s="1"/>
      <c r="BF417" s="1"/>
      <c r="BG417" s="42" t="s">
        <v>37</v>
      </c>
      <c r="BH417" s="43" t="s">
        <v>38</v>
      </c>
      <c r="BI417" s="5" t="s">
        <v>3</v>
      </c>
      <c r="BJ417" s="1"/>
      <c r="BK417" s="1"/>
      <c r="BL417" s="1"/>
      <c r="BM417" s="1"/>
      <c r="BN417" s="1"/>
      <c r="BO417" s="42" t="s">
        <v>37</v>
      </c>
      <c r="BP417" s="43" t="s">
        <v>38</v>
      </c>
      <c r="BQ417" s="5" t="s">
        <v>3</v>
      </c>
      <c r="BR417" s="1"/>
      <c r="BS417" s="1"/>
      <c r="BT417" s="1"/>
      <c r="BU417" s="1"/>
      <c r="BV417" s="1"/>
      <c r="BW417" s="3" t="s">
        <v>1</v>
      </c>
      <c r="BX417" s="3" t="s">
        <v>1</v>
      </c>
      <c r="BY417" s="5" t="s">
        <v>3</v>
      </c>
      <c r="BZ417" s="1"/>
      <c r="CA417" s="1"/>
      <c r="CB417" s="1"/>
      <c r="CC417" s="1"/>
      <c r="CD417" s="1"/>
      <c r="CE417" s="1"/>
      <c r="CF417" s="1"/>
      <c r="CG417" s="5" t="s">
        <v>3</v>
      </c>
      <c r="CH417" s="1"/>
      <c r="CI417" s="1"/>
      <c r="CJ417" s="1"/>
      <c r="CK417" s="1"/>
      <c r="CL417" s="1"/>
      <c r="CM417" s="42" t="s">
        <v>37</v>
      </c>
      <c r="CN417" s="1"/>
      <c r="CO417" s="5" t="s">
        <v>3</v>
      </c>
      <c r="CP417" s="1"/>
      <c r="CQ417" s="1"/>
      <c r="CR417" s="1"/>
      <c r="CS417" s="1"/>
      <c r="CT417" s="1"/>
      <c r="CU417" s="42" t="s">
        <v>37</v>
      </c>
      <c r="CV417" s="43" t="s">
        <v>38</v>
      </c>
      <c r="CW417" s="5" t="s">
        <v>3</v>
      </c>
      <c r="CX417" s="3" t="s">
        <v>1</v>
      </c>
      <c r="CY417" s="1"/>
      <c r="CZ417" s="1"/>
      <c r="DA417" s="1"/>
      <c r="DB417" s="1"/>
      <c r="DC417" s="44" t="s">
        <v>39</v>
      </c>
      <c r="DD417" s="44" t="s">
        <v>39</v>
      </c>
      <c r="DE417" s="44" t="s">
        <v>39</v>
      </c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5" t="s">
        <v>3</v>
      </c>
      <c r="DV417" s="43" t="s">
        <v>38</v>
      </c>
      <c r="DW417" s="1"/>
      <c r="DX417" s="1"/>
      <c r="DY417" s="1"/>
      <c r="DZ417" s="1"/>
      <c r="EA417" s="1"/>
      <c r="EB417" s="43" t="s">
        <v>38</v>
      </c>
      <c r="EC417" s="5" t="s">
        <v>3</v>
      </c>
      <c r="ED417" s="1"/>
      <c r="EE417" s="1"/>
      <c r="EF417" s="1"/>
      <c r="EG417" s="1"/>
      <c r="EH417" s="1"/>
    </row>
    <row r="418" spans="2:138" ht="19.5" x14ac:dyDescent="0.3">
      <c r="B418" s="2" t="str">
        <f>"4pl/5kp:E3P1S1:20"</f>
        <v>4pl/5kp:E3P1S1:20</v>
      </c>
      <c r="C418" s="1"/>
      <c r="D418" s="42" t="s">
        <v>37</v>
      </c>
      <c r="E418" s="5" t="s">
        <v>3</v>
      </c>
      <c r="F418" s="43" t="s">
        <v>38</v>
      </c>
      <c r="G418" s="3" t="s">
        <v>1</v>
      </c>
      <c r="H418" s="3" t="s">
        <v>1</v>
      </c>
      <c r="I418" s="1"/>
      <c r="J418" s="1"/>
      <c r="K418" s="3" t="s">
        <v>1</v>
      </c>
      <c r="L418" s="3" t="s">
        <v>1</v>
      </c>
      <c r="M418" s="5" t="s">
        <v>3</v>
      </c>
      <c r="N418" s="43" t="s">
        <v>38</v>
      </c>
      <c r="O418" s="1"/>
      <c r="P418" s="1"/>
      <c r="Q418" s="1"/>
      <c r="R418" s="1"/>
      <c r="S418" s="1"/>
      <c r="T418" s="42" t="s">
        <v>37</v>
      </c>
      <c r="U418" s="5" t="s">
        <v>3</v>
      </c>
      <c r="V418" s="43" t="s">
        <v>38</v>
      </c>
      <c r="W418" s="1"/>
      <c r="X418" s="1"/>
      <c r="Y418" s="1"/>
      <c r="Z418" s="1"/>
      <c r="AA418" s="44" t="s">
        <v>39</v>
      </c>
      <c r="AB418" s="42" t="s">
        <v>37</v>
      </c>
      <c r="AC418" s="5" t="s">
        <v>3</v>
      </c>
      <c r="AD418" s="43" t="s">
        <v>38</v>
      </c>
      <c r="AE418" s="1"/>
      <c r="AF418" s="1"/>
      <c r="AG418" s="1"/>
      <c r="AH418" s="1"/>
      <c r="AI418" s="42" t="s">
        <v>37</v>
      </c>
      <c r="AJ418" s="44" t="s">
        <v>39</v>
      </c>
      <c r="AK418" s="5" t="s">
        <v>3</v>
      </c>
      <c r="AL418" s="1"/>
      <c r="AM418" s="1"/>
      <c r="AN418" s="1"/>
      <c r="AO418" s="1"/>
      <c r="AP418" s="1"/>
      <c r="AQ418" s="42" t="s">
        <v>37</v>
      </c>
      <c r="AR418" s="43" t="s">
        <v>38</v>
      </c>
      <c r="AS418" s="5" t="s">
        <v>3</v>
      </c>
      <c r="AT418" s="1"/>
      <c r="AU418" s="1"/>
      <c r="AV418" s="1"/>
      <c r="AW418" s="1"/>
      <c r="AX418" s="1"/>
      <c r="AY418" s="1"/>
      <c r="AZ418" s="42" t="s">
        <v>37</v>
      </c>
      <c r="BA418" s="5" t="s">
        <v>3</v>
      </c>
      <c r="BB418" s="1"/>
      <c r="BC418" s="1"/>
      <c r="BD418" s="1"/>
      <c r="BE418" s="1"/>
      <c r="BF418" s="1"/>
      <c r="BG418" s="42" t="s">
        <v>37</v>
      </c>
      <c r="BH418" s="43" t="s">
        <v>38</v>
      </c>
      <c r="BI418" s="5" t="s">
        <v>3</v>
      </c>
      <c r="BJ418" s="1"/>
      <c r="BK418" s="1"/>
      <c r="BL418" s="1"/>
      <c r="BM418" s="1"/>
      <c r="BN418" s="1"/>
      <c r="BO418" s="42" t="s">
        <v>37</v>
      </c>
      <c r="BP418" s="43" t="s">
        <v>38</v>
      </c>
      <c r="BQ418" s="5" t="s">
        <v>3</v>
      </c>
      <c r="BR418" s="1"/>
      <c r="BS418" s="1"/>
      <c r="BT418" s="1"/>
      <c r="BU418" s="1"/>
      <c r="BV418" s="1"/>
      <c r="BW418" s="3" t="s">
        <v>1</v>
      </c>
      <c r="BX418" s="3" t="s">
        <v>1</v>
      </c>
      <c r="BY418" s="5" t="s">
        <v>3</v>
      </c>
      <c r="BZ418" s="1"/>
      <c r="CA418" s="1"/>
      <c r="CB418" s="1"/>
      <c r="CC418" s="1"/>
      <c r="CD418" s="1"/>
      <c r="CE418" s="1"/>
      <c r="CF418" s="1"/>
      <c r="CG418" s="5" t="s">
        <v>3</v>
      </c>
      <c r="CH418" s="1"/>
      <c r="CI418" s="1"/>
      <c r="CJ418" s="1"/>
      <c r="CK418" s="1"/>
      <c r="CL418" s="1"/>
      <c r="CM418" s="42" t="s">
        <v>37</v>
      </c>
      <c r="CN418" s="1"/>
      <c r="CO418" s="5" t="s">
        <v>3</v>
      </c>
      <c r="CP418" s="1"/>
      <c r="CQ418" s="1"/>
      <c r="CR418" s="1"/>
      <c r="CS418" s="1"/>
      <c r="CT418" s="1"/>
      <c r="CU418" s="42" t="s">
        <v>37</v>
      </c>
      <c r="CV418" s="43" t="s">
        <v>38</v>
      </c>
      <c r="CW418" s="5" t="s">
        <v>3</v>
      </c>
      <c r="CX418" s="3" t="s">
        <v>1</v>
      </c>
      <c r="CY418" s="1"/>
      <c r="CZ418" s="1"/>
      <c r="DA418" s="1"/>
      <c r="DB418" s="1"/>
      <c r="DC418" s="44" t="s">
        <v>39</v>
      </c>
      <c r="DD418" s="44" t="s">
        <v>39</v>
      </c>
      <c r="DE418" s="44" t="s">
        <v>39</v>
      </c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5" t="s">
        <v>3</v>
      </c>
      <c r="DV418" s="43" t="s">
        <v>38</v>
      </c>
      <c r="DW418" s="1"/>
      <c r="DX418" s="1"/>
      <c r="DY418" s="1"/>
      <c r="DZ418" s="1"/>
      <c r="EA418" s="1"/>
      <c r="EB418" s="43" t="s">
        <v>38</v>
      </c>
      <c r="EC418" s="5" t="s">
        <v>3</v>
      </c>
      <c r="ED418" s="1"/>
      <c r="EE418" s="1"/>
      <c r="EF418" s="1"/>
      <c r="EG418" s="1"/>
      <c r="EH418" s="1"/>
    </row>
    <row r="419" spans="2:138" ht="19.5" x14ac:dyDescent="0.3">
      <c r="B419" s="2" t="str">
        <f>"4pl/6kp:C3O1S1:15"</f>
        <v>4pl/6kp:C3O1S1:15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</row>
    <row r="420" spans="2:138" ht="19.5" x14ac:dyDescent="0.3">
      <c r="B420" s="2" t="str">
        <f>"4pl/6kp:L3L1S1:8"</f>
        <v>4pl/6kp:L3L1S1:8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</row>
    <row r="421" spans="2:138" ht="19.5" x14ac:dyDescent="0.3">
      <c r="B421" s="2" t="str">
        <f>"4pl/6kp:L3L3S1:7"</f>
        <v>4pl/6kp:L3L3S1:7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</row>
    <row r="422" spans="2:138" ht="19.5" x14ac:dyDescent="0.3">
      <c r="B422" s="2" t="str">
        <f>"4pl/7kp:M3L1S4:8"</f>
        <v>4pl/7kp:M3L1S4:8</v>
      </c>
      <c r="C422" s="1"/>
      <c r="D422" s="1"/>
      <c r="E422" s="1"/>
      <c r="F422" s="5" t="s">
        <v>3</v>
      </c>
      <c r="G422" s="1"/>
      <c r="H422" s="1"/>
      <c r="I422" s="1"/>
      <c r="J422" s="1"/>
      <c r="K422" s="1"/>
      <c r="L422" s="1"/>
      <c r="M422" s="1"/>
      <c r="N422" s="5" t="s">
        <v>3</v>
      </c>
      <c r="O422" s="1"/>
      <c r="P422" s="1"/>
      <c r="Q422" s="1"/>
      <c r="R422" s="1"/>
      <c r="S422" s="1"/>
      <c r="T422" s="1"/>
      <c r="U422" s="1"/>
      <c r="V422" s="5" t="s">
        <v>3</v>
      </c>
      <c r="W422" s="1"/>
      <c r="X422" s="1"/>
      <c r="Y422" s="1"/>
      <c r="Z422" s="1"/>
      <c r="AA422" s="1"/>
      <c r="AB422" s="1"/>
      <c r="AC422" s="1"/>
      <c r="AD422" s="5" t="s">
        <v>3</v>
      </c>
      <c r="AE422" s="1"/>
      <c r="AF422" s="1"/>
      <c r="AG422" s="1"/>
      <c r="AH422" s="1"/>
      <c r="AI422" s="1"/>
      <c r="AJ422" s="1"/>
      <c r="AK422" s="1"/>
      <c r="AL422" s="5" t="s">
        <v>3</v>
      </c>
      <c r="AM422" s="1"/>
      <c r="AN422" s="1"/>
      <c r="AO422" s="1"/>
      <c r="AP422" s="1"/>
      <c r="AQ422" s="1"/>
      <c r="AR422" s="1"/>
      <c r="AS422" s="1"/>
      <c r="AT422" s="5" t="s">
        <v>3</v>
      </c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</row>
    <row r="423" spans="2:138" ht="19.5" x14ac:dyDescent="0.3">
      <c r="B423" s="2" t="str">
        <f>"4pl/7kp:T3L1S4:21"</f>
        <v>4pl/7kp:T3L1S4:21</v>
      </c>
      <c r="C423" s="1"/>
      <c r="D423" s="1"/>
      <c r="E423" s="1"/>
      <c r="F423" s="5" t="s">
        <v>3</v>
      </c>
      <c r="G423" s="1"/>
      <c r="H423" s="1"/>
      <c r="I423" s="1"/>
      <c r="J423" s="1"/>
      <c r="K423" s="1"/>
      <c r="L423" s="1"/>
      <c r="M423" s="1"/>
      <c r="N423" s="5" t="s">
        <v>3</v>
      </c>
      <c r="O423" s="1"/>
      <c r="P423" s="1"/>
      <c r="Q423" s="1"/>
      <c r="R423" s="1"/>
      <c r="S423" s="1"/>
      <c r="T423" s="1"/>
      <c r="U423" s="1"/>
      <c r="V423" s="5" t="s">
        <v>3</v>
      </c>
      <c r="W423" s="1"/>
      <c r="X423" s="1"/>
      <c r="Y423" s="1"/>
      <c r="Z423" s="1"/>
      <c r="AA423" s="1"/>
      <c r="AB423" s="1"/>
      <c r="AC423" s="1"/>
      <c r="AD423" s="5" t="s">
        <v>3</v>
      </c>
      <c r="AE423" s="1"/>
      <c r="AF423" s="1"/>
      <c r="AG423" s="1"/>
      <c r="AH423" s="1"/>
      <c r="AI423" s="1"/>
      <c r="AJ423" s="1"/>
      <c r="AK423" s="1"/>
      <c r="AL423" s="5" t="s">
        <v>3</v>
      </c>
      <c r="AM423" s="1"/>
      <c r="AN423" s="1"/>
      <c r="AO423" s="1"/>
      <c r="AP423" s="1"/>
      <c r="AQ423" s="1"/>
      <c r="AR423" s="1"/>
      <c r="AS423" s="1"/>
      <c r="AT423" s="5" t="s">
        <v>3</v>
      </c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</row>
    <row r="424" spans="2:138" ht="19.5" x14ac:dyDescent="0.3">
      <c r="B424" s="2" t="str">
        <f>"5pl/1kp:B4J1S4:7"</f>
        <v>5pl/1kp:B4J1S4:7</v>
      </c>
      <c r="C424" s="1"/>
      <c r="D424" s="1"/>
      <c r="E424" s="1"/>
      <c r="F424" s="1"/>
      <c r="G424" s="1"/>
      <c r="H424" s="1"/>
      <c r="I424" s="1"/>
      <c r="J424" s="1"/>
      <c r="K424" s="5" t="s">
        <v>3</v>
      </c>
      <c r="L424" s="1"/>
      <c r="M424" s="14" t="s">
        <v>12</v>
      </c>
      <c r="N424" s="13" t="s">
        <v>11</v>
      </c>
      <c r="O424" s="1"/>
      <c r="P424" s="1"/>
      <c r="Q424" s="1"/>
      <c r="R424" s="1"/>
      <c r="S424" s="5" t="s">
        <v>3</v>
      </c>
      <c r="T424" s="1"/>
      <c r="U424" s="1"/>
      <c r="V424" s="15" t="s">
        <v>13</v>
      </c>
      <c r="W424" s="1"/>
      <c r="X424" s="1"/>
      <c r="Y424" s="1"/>
      <c r="Z424" s="1"/>
      <c r="AA424" s="5" t="s">
        <v>3</v>
      </c>
      <c r="AB424" s="14" t="s">
        <v>12</v>
      </c>
      <c r="AC424" s="1"/>
      <c r="AD424" s="1"/>
      <c r="AE424" s="1"/>
      <c r="AF424" s="1"/>
      <c r="AG424" s="1"/>
      <c r="AH424" s="1"/>
      <c r="AI424" s="5" t="s">
        <v>3</v>
      </c>
      <c r="AJ424" s="1"/>
      <c r="AK424" s="15" t="s">
        <v>13</v>
      </c>
      <c r="AL424" s="13" t="s">
        <v>11</v>
      </c>
      <c r="AM424" s="1"/>
      <c r="AN424" s="1"/>
      <c r="AO424" s="1"/>
      <c r="AP424" s="1"/>
      <c r="AQ424" s="5" t="s">
        <v>3</v>
      </c>
      <c r="AR424" s="1"/>
      <c r="AS424" s="3" t="s">
        <v>1</v>
      </c>
      <c r="AT424" s="3" t="s">
        <v>1</v>
      </c>
      <c r="AU424" s="1"/>
      <c r="AV424" s="1"/>
      <c r="AW424" s="1"/>
      <c r="AX424" s="1"/>
      <c r="AY424" s="5" t="s">
        <v>3</v>
      </c>
      <c r="AZ424" s="14" t="s">
        <v>12</v>
      </c>
      <c r="BA424" s="3" t="s">
        <v>1</v>
      </c>
      <c r="BB424" s="3" t="s">
        <v>1</v>
      </c>
      <c r="BC424" s="1"/>
      <c r="BD424" s="1"/>
      <c r="BE424" s="1"/>
      <c r="BF424" s="1"/>
      <c r="BG424" s="5" t="s">
        <v>3</v>
      </c>
      <c r="BH424" s="1"/>
      <c r="BI424" s="3" t="s">
        <v>1</v>
      </c>
      <c r="BJ424" s="3" t="s">
        <v>1</v>
      </c>
      <c r="BK424" s="1"/>
      <c r="BL424" s="1"/>
      <c r="BM424" s="1"/>
      <c r="BN424" s="1"/>
      <c r="BO424" s="5" t="s">
        <v>3</v>
      </c>
      <c r="BP424" s="1"/>
      <c r="BQ424" s="1"/>
      <c r="BR424" s="13" t="s">
        <v>11</v>
      </c>
      <c r="BS424" s="1"/>
      <c r="BT424" s="1"/>
      <c r="BU424" s="1"/>
      <c r="BV424" s="1"/>
      <c r="BW424" s="5" t="s">
        <v>3</v>
      </c>
      <c r="BX424" s="1"/>
      <c r="BY424" s="15" t="s">
        <v>13</v>
      </c>
      <c r="BZ424" s="1"/>
      <c r="CA424" s="1"/>
      <c r="CB424" s="1"/>
      <c r="CC424" s="1"/>
      <c r="CD424" s="1"/>
      <c r="CE424" s="5" t="s">
        <v>3</v>
      </c>
      <c r="CF424" s="13" t="s">
        <v>11</v>
      </c>
      <c r="CG424" s="13" t="s">
        <v>11</v>
      </c>
      <c r="CH424" s="13" t="s">
        <v>11</v>
      </c>
      <c r="CI424" s="1"/>
      <c r="CJ424" s="1"/>
      <c r="CK424" s="1"/>
      <c r="CL424" s="1"/>
      <c r="CM424" s="5" t="s">
        <v>3</v>
      </c>
      <c r="CN424" s="1"/>
      <c r="CO424" s="1"/>
      <c r="CP424" s="15" t="s">
        <v>13</v>
      </c>
      <c r="CQ424" s="1"/>
      <c r="CR424" s="1"/>
      <c r="CS424" s="1"/>
      <c r="CT424" s="1"/>
      <c r="CU424" s="5" t="s">
        <v>3</v>
      </c>
      <c r="CV424" s="1"/>
      <c r="CW424" s="1"/>
      <c r="CX424" s="1"/>
      <c r="CY424" s="1"/>
      <c r="CZ424" s="1"/>
      <c r="DA424" s="1"/>
      <c r="DB424" s="1"/>
      <c r="DC424" s="5" t="s">
        <v>3</v>
      </c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5" t="s">
        <v>3</v>
      </c>
      <c r="DT424" s="3" t="s">
        <v>1</v>
      </c>
      <c r="DU424" s="15" t="s">
        <v>13</v>
      </c>
      <c r="DV424" s="1"/>
      <c r="DW424" s="1"/>
      <c r="DX424" s="1"/>
      <c r="DY424" s="1"/>
      <c r="DZ424" s="1"/>
      <c r="EA424" s="5" t="s">
        <v>3</v>
      </c>
      <c r="EB424" s="1"/>
      <c r="EC424" s="14" t="s">
        <v>12</v>
      </c>
      <c r="ED424" s="1"/>
      <c r="EE424" s="1"/>
      <c r="EF424" s="1"/>
      <c r="EG424" s="1"/>
      <c r="EH424" s="1"/>
    </row>
    <row r="425" spans="2:138" ht="19.5" x14ac:dyDescent="0.3">
      <c r="B425" s="2" t="str">
        <f>"5pl/1kp:M4F1S4:8"</f>
        <v>5pl/1kp:M4F1S4:8</v>
      </c>
      <c r="C425" s="1"/>
      <c r="D425" s="1"/>
      <c r="E425" s="1"/>
      <c r="F425" s="1"/>
      <c r="G425" s="1"/>
      <c r="H425" s="1"/>
      <c r="I425" s="1"/>
      <c r="J425" s="1"/>
      <c r="K425" s="5" t="s">
        <v>3</v>
      </c>
      <c r="L425" s="1"/>
      <c r="M425" s="14" t="s">
        <v>12</v>
      </c>
      <c r="N425" s="13" t="s">
        <v>11</v>
      </c>
      <c r="O425" s="1"/>
      <c r="P425" s="1"/>
      <c r="Q425" s="1"/>
      <c r="R425" s="1"/>
      <c r="S425" s="5" t="s">
        <v>3</v>
      </c>
      <c r="T425" s="1"/>
      <c r="U425" s="1"/>
      <c r="V425" s="15" t="s">
        <v>13</v>
      </c>
      <c r="W425" s="1"/>
      <c r="X425" s="1"/>
      <c r="Y425" s="1"/>
      <c r="Z425" s="1"/>
      <c r="AA425" s="5" t="s">
        <v>3</v>
      </c>
      <c r="AB425" s="14" t="s">
        <v>12</v>
      </c>
      <c r="AC425" s="1"/>
      <c r="AD425" s="1"/>
      <c r="AE425" s="1"/>
      <c r="AF425" s="1"/>
      <c r="AG425" s="1"/>
      <c r="AH425" s="1"/>
      <c r="AI425" s="5" t="s">
        <v>3</v>
      </c>
      <c r="AJ425" s="1"/>
      <c r="AK425" s="15" t="s">
        <v>13</v>
      </c>
      <c r="AL425" s="13" t="s">
        <v>11</v>
      </c>
      <c r="AM425" s="1"/>
      <c r="AN425" s="1"/>
      <c r="AO425" s="1"/>
      <c r="AP425" s="1"/>
      <c r="AQ425" s="5" t="s">
        <v>3</v>
      </c>
      <c r="AR425" s="1"/>
      <c r="AS425" s="3" t="s">
        <v>1</v>
      </c>
      <c r="AT425" s="3" t="s">
        <v>1</v>
      </c>
      <c r="AU425" s="1"/>
      <c r="AV425" s="1"/>
      <c r="AW425" s="1"/>
      <c r="AX425" s="1"/>
      <c r="AY425" s="5" t="s">
        <v>3</v>
      </c>
      <c r="AZ425" s="14" t="s">
        <v>12</v>
      </c>
      <c r="BA425" s="3" t="s">
        <v>1</v>
      </c>
      <c r="BB425" s="3" t="s">
        <v>1</v>
      </c>
      <c r="BC425" s="1"/>
      <c r="BD425" s="1"/>
      <c r="BE425" s="1"/>
      <c r="BF425" s="1"/>
      <c r="BG425" s="5" t="s">
        <v>3</v>
      </c>
      <c r="BH425" s="1"/>
      <c r="BI425" s="3" t="s">
        <v>1</v>
      </c>
      <c r="BJ425" s="3" t="s">
        <v>1</v>
      </c>
      <c r="BK425" s="1"/>
      <c r="BL425" s="1"/>
      <c r="BM425" s="1"/>
      <c r="BN425" s="1"/>
      <c r="BO425" s="5" t="s">
        <v>3</v>
      </c>
      <c r="BP425" s="1"/>
      <c r="BQ425" s="1"/>
      <c r="BR425" s="13" t="s">
        <v>11</v>
      </c>
      <c r="BS425" s="1"/>
      <c r="BT425" s="1"/>
      <c r="BU425" s="1"/>
      <c r="BV425" s="1"/>
      <c r="BW425" s="5" t="s">
        <v>3</v>
      </c>
      <c r="BX425" s="1"/>
      <c r="BY425" s="15" t="s">
        <v>13</v>
      </c>
      <c r="BZ425" s="1"/>
      <c r="CA425" s="1"/>
      <c r="CB425" s="1"/>
      <c r="CC425" s="1"/>
      <c r="CD425" s="1"/>
      <c r="CE425" s="5" t="s">
        <v>3</v>
      </c>
      <c r="CF425" s="13" t="s">
        <v>11</v>
      </c>
      <c r="CG425" s="13" t="s">
        <v>11</v>
      </c>
      <c r="CH425" s="13" t="s">
        <v>11</v>
      </c>
      <c r="CI425" s="1"/>
      <c r="CJ425" s="1"/>
      <c r="CK425" s="1"/>
      <c r="CL425" s="1"/>
      <c r="CM425" s="5" t="s">
        <v>3</v>
      </c>
      <c r="CN425" s="1"/>
      <c r="CO425" s="1"/>
      <c r="CP425" s="15" t="s">
        <v>13</v>
      </c>
      <c r="CQ425" s="1"/>
      <c r="CR425" s="1"/>
      <c r="CS425" s="1"/>
      <c r="CT425" s="1"/>
      <c r="CU425" s="5" t="s">
        <v>3</v>
      </c>
      <c r="CV425" s="1"/>
      <c r="CW425" s="1"/>
      <c r="CX425" s="1"/>
      <c r="CY425" s="1"/>
      <c r="CZ425" s="1"/>
      <c r="DA425" s="1"/>
      <c r="DB425" s="1"/>
      <c r="DC425" s="5" t="s">
        <v>3</v>
      </c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5" t="s">
        <v>3</v>
      </c>
      <c r="DT425" s="3" t="s">
        <v>1</v>
      </c>
      <c r="DU425" s="15" t="s">
        <v>13</v>
      </c>
      <c r="DV425" s="1"/>
      <c r="DW425" s="1"/>
      <c r="DX425" s="1"/>
      <c r="DY425" s="1"/>
      <c r="DZ425" s="1"/>
      <c r="EA425" s="5" t="s">
        <v>3</v>
      </c>
      <c r="EB425" s="1"/>
      <c r="EC425" s="14" t="s">
        <v>12</v>
      </c>
      <c r="ED425" s="1"/>
      <c r="EE425" s="1"/>
      <c r="EF425" s="1"/>
      <c r="EG425" s="1"/>
      <c r="EH425" s="1"/>
    </row>
    <row r="426" spans="2:138" ht="19.5" x14ac:dyDescent="0.3">
      <c r="B426" s="2" t="str">
        <f>"5pl/1kp:M4L1S4:12"</f>
        <v>5pl/1kp:M4L1S4:12</v>
      </c>
      <c r="C426" s="1"/>
      <c r="D426" s="1"/>
      <c r="E426" s="1"/>
      <c r="F426" s="1"/>
      <c r="G426" s="1"/>
      <c r="H426" s="1"/>
      <c r="I426" s="1"/>
      <c r="J426" s="1"/>
      <c r="K426" s="5" t="s">
        <v>3</v>
      </c>
      <c r="L426" s="1"/>
      <c r="M426" s="14" t="s">
        <v>12</v>
      </c>
      <c r="N426" s="13" t="s">
        <v>11</v>
      </c>
      <c r="O426" s="1"/>
      <c r="P426" s="1"/>
      <c r="Q426" s="1"/>
      <c r="R426" s="1"/>
      <c r="S426" s="5" t="s">
        <v>3</v>
      </c>
      <c r="T426" s="1"/>
      <c r="U426" s="1"/>
      <c r="V426" s="15" t="s">
        <v>13</v>
      </c>
      <c r="W426" s="1"/>
      <c r="X426" s="1"/>
      <c r="Y426" s="1"/>
      <c r="Z426" s="1"/>
      <c r="AA426" s="5" t="s">
        <v>3</v>
      </c>
      <c r="AB426" s="14" t="s">
        <v>12</v>
      </c>
      <c r="AC426" s="1"/>
      <c r="AD426" s="1"/>
      <c r="AE426" s="1"/>
      <c r="AF426" s="1"/>
      <c r="AG426" s="1"/>
      <c r="AH426" s="1"/>
      <c r="AI426" s="5" t="s">
        <v>3</v>
      </c>
      <c r="AJ426" s="1"/>
      <c r="AK426" s="15" t="s">
        <v>13</v>
      </c>
      <c r="AL426" s="13" t="s">
        <v>11</v>
      </c>
      <c r="AM426" s="1"/>
      <c r="AN426" s="1"/>
      <c r="AO426" s="1"/>
      <c r="AP426" s="1"/>
      <c r="AQ426" s="5" t="s">
        <v>3</v>
      </c>
      <c r="AR426" s="1"/>
      <c r="AS426" s="3" t="s">
        <v>1</v>
      </c>
      <c r="AT426" s="3" t="s">
        <v>1</v>
      </c>
      <c r="AU426" s="1"/>
      <c r="AV426" s="1"/>
      <c r="AW426" s="1"/>
      <c r="AX426" s="1"/>
      <c r="AY426" s="5" t="s">
        <v>3</v>
      </c>
      <c r="AZ426" s="14" t="s">
        <v>12</v>
      </c>
      <c r="BA426" s="3" t="s">
        <v>1</v>
      </c>
      <c r="BB426" s="3" t="s">
        <v>1</v>
      </c>
      <c r="BC426" s="1"/>
      <c r="BD426" s="1"/>
      <c r="BE426" s="1"/>
      <c r="BF426" s="1"/>
      <c r="BG426" s="5" t="s">
        <v>3</v>
      </c>
      <c r="BH426" s="1"/>
      <c r="BI426" s="3" t="s">
        <v>1</v>
      </c>
      <c r="BJ426" s="3" t="s">
        <v>1</v>
      </c>
      <c r="BK426" s="1"/>
      <c r="BL426" s="1"/>
      <c r="BM426" s="1"/>
      <c r="BN426" s="1"/>
      <c r="BO426" s="5" t="s">
        <v>3</v>
      </c>
      <c r="BP426" s="1"/>
      <c r="BQ426" s="1"/>
      <c r="BR426" s="13" t="s">
        <v>11</v>
      </c>
      <c r="BS426" s="1"/>
      <c r="BT426" s="1"/>
      <c r="BU426" s="1"/>
      <c r="BV426" s="1"/>
      <c r="BW426" s="5" t="s">
        <v>3</v>
      </c>
      <c r="BX426" s="1"/>
      <c r="BY426" s="15" t="s">
        <v>13</v>
      </c>
      <c r="BZ426" s="1"/>
      <c r="CA426" s="1"/>
      <c r="CB426" s="1"/>
      <c r="CC426" s="1"/>
      <c r="CD426" s="1"/>
      <c r="CE426" s="5" t="s">
        <v>3</v>
      </c>
      <c r="CF426" s="13" t="s">
        <v>11</v>
      </c>
      <c r="CG426" s="13" t="s">
        <v>11</v>
      </c>
      <c r="CH426" s="13" t="s">
        <v>11</v>
      </c>
      <c r="CI426" s="1"/>
      <c r="CJ426" s="1"/>
      <c r="CK426" s="1"/>
      <c r="CL426" s="1"/>
      <c r="CM426" s="5" t="s">
        <v>3</v>
      </c>
      <c r="CN426" s="1"/>
      <c r="CO426" s="1"/>
      <c r="CP426" s="15" t="s">
        <v>13</v>
      </c>
      <c r="CQ426" s="1"/>
      <c r="CR426" s="1"/>
      <c r="CS426" s="1"/>
      <c r="CT426" s="1"/>
      <c r="CU426" s="5" t="s">
        <v>3</v>
      </c>
      <c r="CV426" s="1"/>
      <c r="CW426" s="1"/>
      <c r="CX426" s="1"/>
      <c r="CY426" s="1"/>
      <c r="CZ426" s="1"/>
      <c r="DA426" s="1"/>
      <c r="DB426" s="1"/>
      <c r="DC426" s="5" t="s">
        <v>3</v>
      </c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5" t="s">
        <v>3</v>
      </c>
      <c r="DT426" s="3" t="s">
        <v>1</v>
      </c>
      <c r="DU426" s="15" t="s">
        <v>13</v>
      </c>
      <c r="DV426" s="1"/>
      <c r="DW426" s="1"/>
      <c r="DX426" s="1"/>
      <c r="DY426" s="1"/>
      <c r="DZ426" s="1"/>
      <c r="EA426" s="5" t="s">
        <v>3</v>
      </c>
      <c r="EB426" s="1"/>
      <c r="EC426" s="14" t="s">
        <v>12</v>
      </c>
      <c r="ED426" s="1"/>
      <c r="EE426" s="1"/>
      <c r="EF426" s="1"/>
      <c r="EG426" s="1"/>
      <c r="EH426" s="1"/>
    </row>
    <row r="427" spans="2:138" ht="19.5" x14ac:dyDescent="0.3">
      <c r="B427" s="2" t="str">
        <f>"5pl/3kp:L4L1S1:10"</f>
        <v>5pl/3kp:L4L1S1:10</v>
      </c>
      <c r="C427" s="8" t="s">
        <v>6</v>
      </c>
      <c r="D427" s="5" t="s">
        <v>3</v>
      </c>
      <c r="E427" s="3" t="s">
        <v>1</v>
      </c>
      <c r="F427" s="3" t="s">
        <v>1</v>
      </c>
      <c r="G427" s="1"/>
      <c r="H427" s="1"/>
      <c r="I427" s="1"/>
      <c r="J427" s="1"/>
      <c r="K427" s="8" t="s">
        <v>6</v>
      </c>
      <c r="L427" s="5" t="s">
        <v>3</v>
      </c>
      <c r="M427" s="7" t="s">
        <v>5</v>
      </c>
      <c r="N427" s="4" t="s">
        <v>2</v>
      </c>
      <c r="O427" s="3" t="s">
        <v>1</v>
      </c>
      <c r="P427" s="3" t="s">
        <v>1</v>
      </c>
      <c r="Q427" s="1"/>
      <c r="R427" s="1"/>
      <c r="S427" s="7" t="s">
        <v>5</v>
      </c>
      <c r="T427" s="5" t="s">
        <v>3</v>
      </c>
      <c r="U427" s="3" t="s">
        <v>1</v>
      </c>
      <c r="V427" s="3" t="s">
        <v>1</v>
      </c>
      <c r="W427" s="1"/>
      <c r="X427" s="1"/>
      <c r="Y427" s="1"/>
      <c r="Z427" s="1"/>
      <c r="AA427" s="4" t="s">
        <v>2</v>
      </c>
      <c r="AB427" s="5" t="s">
        <v>3</v>
      </c>
      <c r="AC427" s="8" t="s">
        <v>6</v>
      </c>
      <c r="AD427" s="6" t="s">
        <v>4</v>
      </c>
      <c r="AE427" s="1"/>
      <c r="AF427" s="1"/>
      <c r="AG427" s="1"/>
      <c r="AH427" s="1"/>
      <c r="AI427" s="1"/>
      <c r="AJ427" s="5" t="s">
        <v>3</v>
      </c>
      <c r="AK427" s="3" t="s">
        <v>1</v>
      </c>
      <c r="AL427" s="3" t="s">
        <v>1</v>
      </c>
      <c r="AM427" s="1"/>
      <c r="AN427" s="1"/>
      <c r="AO427" s="1"/>
      <c r="AP427" s="1"/>
      <c r="AQ427" s="4" t="s">
        <v>2</v>
      </c>
      <c r="AR427" s="5" t="s">
        <v>3</v>
      </c>
      <c r="AS427" s="7" t="s">
        <v>5</v>
      </c>
      <c r="AT427" s="1"/>
      <c r="AU427" s="1"/>
      <c r="AV427" s="1"/>
      <c r="AW427" s="1"/>
      <c r="AX427" s="1"/>
      <c r="AY427" s="8" t="s">
        <v>6</v>
      </c>
      <c r="AZ427" s="5" t="s">
        <v>3</v>
      </c>
      <c r="BA427" s="7" t="s">
        <v>5</v>
      </c>
      <c r="BB427" s="8" t="s">
        <v>6</v>
      </c>
      <c r="BC427" s="1"/>
      <c r="BD427" s="1"/>
      <c r="BE427" s="1"/>
      <c r="BF427" s="1"/>
      <c r="BG427" s="4" t="s">
        <v>2</v>
      </c>
      <c r="BH427" s="5" t="s">
        <v>3</v>
      </c>
      <c r="BI427" s="8" t="s">
        <v>6</v>
      </c>
      <c r="BJ427" s="7" t="s">
        <v>5</v>
      </c>
      <c r="BK427" s="1"/>
      <c r="BL427" s="1"/>
      <c r="BM427" s="1"/>
      <c r="BN427" s="1"/>
      <c r="BO427" s="6" t="s">
        <v>4</v>
      </c>
      <c r="BP427" s="5" t="s">
        <v>3</v>
      </c>
      <c r="BQ427" s="7" t="s">
        <v>5</v>
      </c>
      <c r="BR427" s="8" t="s">
        <v>6</v>
      </c>
      <c r="BS427" s="1"/>
      <c r="BT427" s="1"/>
      <c r="BU427" s="1"/>
      <c r="BV427" s="1"/>
      <c r="BW427" s="4" t="s">
        <v>2</v>
      </c>
      <c r="BX427" s="5" t="s">
        <v>3</v>
      </c>
      <c r="BY427" s="8" t="s">
        <v>6</v>
      </c>
      <c r="BZ427" s="6" t="s">
        <v>4</v>
      </c>
      <c r="CA427" s="1"/>
      <c r="CB427" s="1"/>
      <c r="CC427" s="1"/>
      <c r="CD427" s="1"/>
      <c r="CE427" s="4" t="s">
        <v>2</v>
      </c>
      <c r="CF427" s="5" t="s">
        <v>3</v>
      </c>
      <c r="CG427" s="1"/>
      <c r="CH427" s="1"/>
      <c r="CI427" s="1"/>
      <c r="CJ427" s="1"/>
      <c r="CK427" s="1"/>
      <c r="CL427" s="1"/>
      <c r="CM427" s="4" t="s">
        <v>2</v>
      </c>
      <c r="CN427" s="5" t="s">
        <v>3</v>
      </c>
      <c r="CO427" s="7" t="s">
        <v>5</v>
      </c>
      <c r="CP427" s="1"/>
      <c r="CQ427" s="1"/>
      <c r="CR427" s="1"/>
      <c r="CS427" s="1"/>
      <c r="CT427" s="1"/>
      <c r="CU427" s="1"/>
      <c r="CV427" s="5" t="s">
        <v>3</v>
      </c>
      <c r="CW427" s="7" t="s">
        <v>5</v>
      </c>
      <c r="CX427" s="6" t="s">
        <v>4</v>
      </c>
      <c r="CY427" s="1"/>
      <c r="CZ427" s="1"/>
      <c r="DA427" s="1"/>
      <c r="DB427" s="1"/>
      <c r="DC427" s="1"/>
      <c r="DD427" s="5" t="s">
        <v>3</v>
      </c>
      <c r="DE427" s="6" t="s">
        <v>4</v>
      </c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5" t="s">
        <v>3</v>
      </c>
      <c r="DU427" s="1"/>
      <c r="DV427" s="1"/>
      <c r="DW427" s="1"/>
      <c r="DX427" s="1"/>
      <c r="DY427" s="1"/>
      <c r="DZ427" s="1"/>
      <c r="EA427" s="1"/>
      <c r="EB427" s="1"/>
      <c r="EC427" s="3" t="s">
        <v>1</v>
      </c>
      <c r="ED427" s="3" t="s">
        <v>1</v>
      </c>
      <c r="EE427" s="1"/>
      <c r="EF427" s="1"/>
      <c r="EG427" s="1"/>
      <c r="EH427" s="1"/>
    </row>
    <row r="428" spans="2:138" ht="19.5" x14ac:dyDescent="0.3">
      <c r="B428" s="2" t="str">
        <f>"5pl/3kp:L4L2S1:12"</f>
        <v>5pl/3kp:L4L2S1:12</v>
      </c>
      <c r="C428" s="8" t="s">
        <v>6</v>
      </c>
      <c r="D428" s="5" t="s">
        <v>3</v>
      </c>
      <c r="E428" s="3" t="s">
        <v>1</v>
      </c>
      <c r="F428" s="3" t="s">
        <v>1</v>
      </c>
      <c r="G428" s="1"/>
      <c r="H428" s="1"/>
      <c r="I428" s="1"/>
      <c r="J428" s="1"/>
      <c r="K428" s="8" t="s">
        <v>6</v>
      </c>
      <c r="L428" s="5" t="s">
        <v>3</v>
      </c>
      <c r="M428" s="7" t="s">
        <v>5</v>
      </c>
      <c r="N428" s="4" t="s">
        <v>2</v>
      </c>
      <c r="O428" s="3" t="s">
        <v>1</v>
      </c>
      <c r="P428" s="3" t="s">
        <v>1</v>
      </c>
      <c r="Q428" s="1"/>
      <c r="R428" s="1"/>
      <c r="S428" s="7" t="s">
        <v>5</v>
      </c>
      <c r="T428" s="5" t="s">
        <v>3</v>
      </c>
      <c r="U428" s="3" t="s">
        <v>1</v>
      </c>
      <c r="V428" s="3" t="s">
        <v>1</v>
      </c>
      <c r="W428" s="1"/>
      <c r="X428" s="1"/>
      <c r="Y428" s="1"/>
      <c r="Z428" s="1"/>
      <c r="AA428" s="4" t="s">
        <v>2</v>
      </c>
      <c r="AB428" s="5" t="s">
        <v>3</v>
      </c>
      <c r="AC428" s="8" t="s">
        <v>6</v>
      </c>
      <c r="AD428" s="6" t="s">
        <v>4</v>
      </c>
      <c r="AE428" s="1"/>
      <c r="AF428" s="1"/>
      <c r="AG428" s="1"/>
      <c r="AH428" s="1"/>
      <c r="AI428" s="1"/>
      <c r="AJ428" s="5" t="s">
        <v>3</v>
      </c>
      <c r="AK428" s="3" t="s">
        <v>1</v>
      </c>
      <c r="AL428" s="3" t="s">
        <v>1</v>
      </c>
      <c r="AM428" s="1"/>
      <c r="AN428" s="1"/>
      <c r="AO428" s="1"/>
      <c r="AP428" s="1"/>
      <c r="AQ428" s="4" t="s">
        <v>2</v>
      </c>
      <c r="AR428" s="5" t="s">
        <v>3</v>
      </c>
      <c r="AS428" s="7" t="s">
        <v>5</v>
      </c>
      <c r="AT428" s="1"/>
      <c r="AU428" s="1"/>
      <c r="AV428" s="1"/>
      <c r="AW428" s="1"/>
      <c r="AX428" s="1"/>
      <c r="AY428" s="8" t="s">
        <v>6</v>
      </c>
      <c r="AZ428" s="5" t="s">
        <v>3</v>
      </c>
      <c r="BA428" s="7" t="s">
        <v>5</v>
      </c>
      <c r="BB428" s="8" t="s">
        <v>6</v>
      </c>
      <c r="BC428" s="1"/>
      <c r="BD428" s="1"/>
      <c r="BE428" s="1"/>
      <c r="BF428" s="1"/>
      <c r="BG428" s="4" t="s">
        <v>2</v>
      </c>
      <c r="BH428" s="5" t="s">
        <v>3</v>
      </c>
      <c r="BI428" s="8" t="s">
        <v>6</v>
      </c>
      <c r="BJ428" s="7" t="s">
        <v>5</v>
      </c>
      <c r="BK428" s="1"/>
      <c r="BL428" s="1"/>
      <c r="BM428" s="1"/>
      <c r="BN428" s="1"/>
      <c r="BO428" s="6" t="s">
        <v>4</v>
      </c>
      <c r="BP428" s="5" t="s">
        <v>3</v>
      </c>
      <c r="BQ428" s="7" t="s">
        <v>5</v>
      </c>
      <c r="BR428" s="8" t="s">
        <v>6</v>
      </c>
      <c r="BS428" s="1"/>
      <c r="BT428" s="1"/>
      <c r="BU428" s="1"/>
      <c r="BV428" s="1"/>
      <c r="BW428" s="4" t="s">
        <v>2</v>
      </c>
      <c r="BX428" s="5" t="s">
        <v>3</v>
      </c>
      <c r="BY428" s="8" t="s">
        <v>6</v>
      </c>
      <c r="BZ428" s="6" t="s">
        <v>4</v>
      </c>
      <c r="CA428" s="1"/>
      <c r="CB428" s="1"/>
      <c r="CC428" s="1"/>
      <c r="CD428" s="1"/>
      <c r="CE428" s="4" t="s">
        <v>2</v>
      </c>
      <c r="CF428" s="5" t="s">
        <v>3</v>
      </c>
      <c r="CG428" s="1"/>
      <c r="CH428" s="1"/>
      <c r="CI428" s="1"/>
      <c r="CJ428" s="1"/>
      <c r="CK428" s="1"/>
      <c r="CL428" s="1"/>
      <c r="CM428" s="4" t="s">
        <v>2</v>
      </c>
      <c r="CN428" s="5" t="s">
        <v>3</v>
      </c>
      <c r="CO428" s="7" t="s">
        <v>5</v>
      </c>
      <c r="CP428" s="1"/>
      <c r="CQ428" s="1"/>
      <c r="CR428" s="1"/>
      <c r="CS428" s="1"/>
      <c r="CT428" s="1"/>
      <c r="CU428" s="1"/>
      <c r="CV428" s="5" t="s">
        <v>3</v>
      </c>
      <c r="CW428" s="7" t="s">
        <v>5</v>
      </c>
      <c r="CX428" s="6" t="s">
        <v>4</v>
      </c>
      <c r="CY428" s="1"/>
      <c r="CZ428" s="1"/>
      <c r="DA428" s="1"/>
      <c r="DB428" s="1"/>
      <c r="DC428" s="1"/>
      <c r="DD428" s="5" t="s">
        <v>3</v>
      </c>
      <c r="DE428" s="6" t="s">
        <v>4</v>
      </c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5" t="s">
        <v>3</v>
      </c>
      <c r="DU428" s="1"/>
      <c r="DV428" s="1"/>
      <c r="DW428" s="1"/>
      <c r="DX428" s="1"/>
      <c r="DY428" s="1"/>
      <c r="DZ428" s="1"/>
      <c r="EA428" s="1"/>
      <c r="EB428" s="1"/>
      <c r="EC428" s="3" t="s">
        <v>1</v>
      </c>
      <c r="ED428" s="3" t="s">
        <v>1</v>
      </c>
      <c r="EE428" s="1"/>
      <c r="EF428" s="1"/>
      <c r="EG428" s="1"/>
      <c r="EH428" s="1"/>
    </row>
    <row r="429" spans="2:138" ht="19.5" x14ac:dyDescent="0.3">
      <c r="B429" s="2" t="str">
        <f>"5pl/3kp:L4L3S1:10"</f>
        <v>5pl/3kp:L4L3S1:10</v>
      </c>
      <c r="C429" s="8" t="s">
        <v>6</v>
      </c>
      <c r="D429" s="5" t="s">
        <v>3</v>
      </c>
      <c r="E429" s="3" t="s">
        <v>1</v>
      </c>
      <c r="F429" s="3" t="s">
        <v>1</v>
      </c>
      <c r="G429" s="1"/>
      <c r="H429" s="1"/>
      <c r="I429" s="1"/>
      <c r="J429" s="1"/>
      <c r="K429" s="8" t="s">
        <v>6</v>
      </c>
      <c r="L429" s="5" t="s">
        <v>3</v>
      </c>
      <c r="M429" s="7" t="s">
        <v>5</v>
      </c>
      <c r="N429" s="4" t="s">
        <v>2</v>
      </c>
      <c r="O429" s="3" t="s">
        <v>1</v>
      </c>
      <c r="P429" s="3" t="s">
        <v>1</v>
      </c>
      <c r="Q429" s="1"/>
      <c r="R429" s="1"/>
      <c r="S429" s="7" t="s">
        <v>5</v>
      </c>
      <c r="T429" s="5" t="s">
        <v>3</v>
      </c>
      <c r="U429" s="3" t="s">
        <v>1</v>
      </c>
      <c r="V429" s="3" t="s">
        <v>1</v>
      </c>
      <c r="W429" s="1"/>
      <c r="X429" s="1"/>
      <c r="Y429" s="1"/>
      <c r="Z429" s="1"/>
      <c r="AA429" s="4" t="s">
        <v>2</v>
      </c>
      <c r="AB429" s="5" t="s">
        <v>3</v>
      </c>
      <c r="AC429" s="8" t="s">
        <v>6</v>
      </c>
      <c r="AD429" s="6" t="s">
        <v>4</v>
      </c>
      <c r="AE429" s="1"/>
      <c r="AF429" s="1"/>
      <c r="AG429" s="1"/>
      <c r="AH429" s="1"/>
      <c r="AI429" s="1"/>
      <c r="AJ429" s="5" t="s">
        <v>3</v>
      </c>
      <c r="AK429" s="3" t="s">
        <v>1</v>
      </c>
      <c r="AL429" s="3" t="s">
        <v>1</v>
      </c>
      <c r="AM429" s="1"/>
      <c r="AN429" s="1"/>
      <c r="AO429" s="1"/>
      <c r="AP429" s="1"/>
      <c r="AQ429" s="4" t="s">
        <v>2</v>
      </c>
      <c r="AR429" s="5" t="s">
        <v>3</v>
      </c>
      <c r="AS429" s="7" t="s">
        <v>5</v>
      </c>
      <c r="AT429" s="1"/>
      <c r="AU429" s="1"/>
      <c r="AV429" s="1"/>
      <c r="AW429" s="1"/>
      <c r="AX429" s="1"/>
      <c r="AY429" s="8" t="s">
        <v>6</v>
      </c>
      <c r="AZ429" s="5" t="s">
        <v>3</v>
      </c>
      <c r="BA429" s="7" t="s">
        <v>5</v>
      </c>
      <c r="BB429" s="8" t="s">
        <v>6</v>
      </c>
      <c r="BC429" s="1"/>
      <c r="BD429" s="1"/>
      <c r="BE429" s="1"/>
      <c r="BF429" s="1"/>
      <c r="BG429" s="4" t="s">
        <v>2</v>
      </c>
      <c r="BH429" s="5" t="s">
        <v>3</v>
      </c>
      <c r="BI429" s="8" t="s">
        <v>6</v>
      </c>
      <c r="BJ429" s="7" t="s">
        <v>5</v>
      </c>
      <c r="BK429" s="1"/>
      <c r="BL429" s="1"/>
      <c r="BM429" s="1"/>
      <c r="BN429" s="1"/>
      <c r="BO429" s="6" t="s">
        <v>4</v>
      </c>
      <c r="BP429" s="5" t="s">
        <v>3</v>
      </c>
      <c r="BQ429" s="7" t="s">
        <v>5</v>
      </c>
      <c r="BR429" s="8" t="s">
        <v>6</v>
      </c>
      <c r="BS429" s="1"/>
      <c r="BT429" s="1"/>
      <c r="BU429" s="1"/>
      <c r="BV429" s="1"/>
      <c r="BW429" s="4" t="s">
        <v>2</v>
      </c>
      <c r="BX429" s="5" t="s">
        <v>3</v>
      </c>
      <c r="BY429" s="8" t="s">
        <v>6</v>
      </c>
      <c r="BZ429" s="6" t="s">
        <v>4</v>
      </c>
      <c r="CA429" s="1"/>
      <c r="CB429" s="1"/>
      <c r="CC429" s="1"/>
      <c r="CD429" s="1"/>
      <c r="CE429" s="4" t="s">
        <v>2</v>
      </c>
      <c r="CF429" s="5" t="s">
        <v>3</v>
      </c>
      <c r="CG429" s="1"/>
      <c r="CH429" s="1"/>
      <c r="CI429" s="1"/>
      <c r="CJ429" s="1"/>
      <c r="CK429" s="1"/>
      <c r="CL429" s="1"/>
      <c r="CM429" s="4" t="s">
        <v>2</v>
      </c>
      <c r="CN429" s="5" t="s">
        <v>3</v>
      </c>
      <c r="CO429" s="7" t="s">
        <v>5</v>
      </c>
      <c r="CP429" s="1"/>
      <c r="CQ429" s="1"/>
      <c r="CR429" s="1"/>
      <c r="CS429" s="1"/>
      <c r="CT429" s="1"/>
      <c r="CU429" s="1"/>
      <c r="CV429" s="5" t="s">
        <v>3</v>
      </c>
      <c r="CW429" s="7" t="s">
        <v>5</v>
      </c>
      <c r="CX429" s="6" t="s">
        <v>4</v>
      </c>
      <c r="CY429" s="1"/>
      <c r="CZ429" s="1"/>
      <c r="DA429" s="1"/>
      <c r="DB429" s="1"/>
      <c r="DC429" s="1"/>
      <c r="DD429" s="5" t="s">
        <v>3</v>
      </c>
      <c r="DE429" s="6" t="s">
        <v>4</v>
      </c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5" t="s">
        <v>3</v>
      </c>
      <c r="DU429" s="1"/>
      <c r="DV429" s="1"/>
      <c r="DW429" s="1"/>
      <c r="DX429" s="1"/>
      <c r="DY429" s="1"/>
      <c r="DZ429" s="1"/>
      <c r="EA429" s="1"/>
      <c r="EB429" s="1"/>
      <c r="EC429" s="3" t="s">
        <v>1</v>
      </c>
      <c r="ED429" s="3" t="s">
        <v>1</v>
      </c>
      <c r="EE429" s="1"/>
      <c r="EF429" s="1"/>
      <c r="EG429" s="1"/>
      <c r="EH429" s="1"/>
    </row>
    <row r="430" spans="2:138" ht="19.5" x14ac:dyDescent="0.3">
      <c r="B430" s="2" t="str">
        <f>"5pl/4kp:C2O1S1:6"</f>
        <v>5pl/4kp:C2O1S1:6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 t="s">
        <v>9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1" t="s">
        <v>9</v>
      </c>
      <c r="AF430" s="1"/>
      <c r="AG430" s="1"/>
      <c r="AH430" s="1"/>
      <c r="AI430" s="1"/>
      <c r="AJ430" s="1"/>
      <c r="AK430" s="1"/>
      <c r="AL430" s="1"/>
      <c r="AM430" s="9" t="s">
        <v>7</v>
      </c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9" t="s">
        <v>7</v>
      </c>
      <c r="BD430" s="1"/>
      <c r="BE430" s="1"/>
      <c r="BF430" s="1"/>
      <c r="BG430" s="1"/>
      <c r="BH430" s="1"/>
      <c r="BI430" s="1"/>
      <c r="BJ430" s="1"/>
      <c r="BK430" s="11" t="s">
        <v>9</v>
      </c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0" t="s">
        <v>8</v>
      </c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</row>
    <row r="431" spans="2:138" ht="19.5" x14ac:dyDescent="0.3">
      <c r="B431" s="2" t="str">
        <f>"5pl/4kp:T2L1S1:15"</f>
        <v>5pl/4kp:T2L1S1:15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 t="s">
        <v>9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0" t="s">
        <v>8</v>
      </c>
      <c r="AB431" s="1"/>
      <c r="AC431" s="1"/>
      <c r="AD431" s="1"/>
      <c r="AE431" s="11" t="s">
        <v>9</v>
      </c>
      <c r="AF431" s="1"/>
      <c r="AG431" s="1"/>
      <c r="AH431" s="1"/>
      <c r="AI431" s="1"/>
      <c r="AJ431" s="1"/>
      <c r="AK431" s="1"/>
      <c r="AL431" s="1"/>
      <c r="AM431" s="9" t="s">
        <v>7</v>
      </c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0" t="s">
        <v>8</v>
      </c>
      <c r="AZ431" s="1"/>
      <c r="BA431" s="1"/>
      <c r="BB431" s="1"/>
      <c r="BC431" s="9" t="s">
        <v>7</v>
      </c>
      <c r="BD431" s="1"/>
      <c r="BE431" s="1"/>
      <c r="BF431" s="1"/>
      <c r="BG431" s="1"/>
      <c r="BH431" s="1"/>
      <c r="BI431" s="1"/>
      <c r="BJ431" s="1"/>
      <c r="BK431" s="11" t="s">
        <v>9</v>
      </c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9" t="s">
        <v>7</v>
      </c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9" t="s">
        <v>7</v>
      </c>
      <c r="CP431" s="1"/>
      <c r="CQ431" s="1"/>
      <c r="CR431" s="1"/>
      <c r="CS431" s="1"/>
      <c r="CT431" s="1"/>
      <c r="CU431" s="10" t="s">
        <v>8</v>
      </c>
      <c r="CV431" s="1"/>
      <c r="CW431" s="9" t="s">
        <v>7</v>
      </c>
      <c r="CX431" s="1"/>
      <c r="CY431" s="1"/>
      <c r="CZ431" s="1"/>
      <c r="DA431" s="1"/>
      <c r="DB431" s="1"/>
      <c r="DC431" s="1"/>
      <c r="DD431" s="1"/>
      <c r="DE431" s="9" t="s">
        <v>7</v>
      </c>
      <c r="DF431" s="1"/>
      <c r="DG431" s="11" t="s">
        <v>9</v>
      </c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9" t="s">
        <v>7</v>
      </c>
      <c r="DV431" s="1"/>
      <c r="DW431" s="1"/>
      <c r="DX431" s="1"/>
      <c r="DY431" s="1"/>
      <c r="DZ431" s="1"/>
      <c r="EA431" s="10" t="s">
        <v>8</v>
      </c>
      <c r="EB431" s="1"/>
      <c r="EC431" s="1"/>
      <c r="ED431" s="1"/>
      <c r="EE431" s="1"/>
      <c r="EF431" s="1"/>
      <c r="EG431" s="1"/>
      <c r="EH431" s="1"/>
    </row>
    <row r="432" spans="2:138" ht="19.5" x14ac:dyDescent="0.3">
      <c r="B432" s="2" t="str">
        <f>"5pl/4kp:T2L2S1:7"</f>
        <v>5pl/4kp:T2L2S1:7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 t="s">
        <v>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0" t="s">
        <v>8</v>
      </c>
      <c r="AB432" s="1"/>
      <c r="AC432" s="1"/>
      <c r="AD432" s="1"/>
      <c r="AE432" s="11" t="s">
        <v>9</v>
      </c>
      <c r="AF432" s="1"/>
      <c r="AG432" s="1"/>
      <c r="AH432" s="1"/>
      <c r="AI432" s="1"/>
      <c r="AJ432" s="1"/>
      <c r="AK432" s="1"/>
      <c r="AL432" s="1"/>
      <c r="AM432" s="9" t="s">
        <v>7</v>
      </c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0" t="s">
        <v>8</v>
      </c>
      <c r="AZ432" s="1"/>
      <c r="BA432" s="1"/>
      <c r="BB432" s="1"/>
      <c r="BC432" s="9" t="s">
        <v>7</v>
      </c>
      <c r="BD432" s="1"/>
      <c r="BE432" s="1"/>
      <c r="BF432" s="1"/>
      <c r="BG432" s="1"/>
      <c r="BH432" s="1"/>
      <c r="BI432" s="1"/>
      <c r="BJ432" s="1"/>
      <c r="BK432" s="11" t="s">
        <v>9</v>
      </c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9" t="s">
        <v>7</v>
      </c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9" t="s">
        <v>7</v>
      </c>
      <c r="CP432" s="1"/>
      <c r="CQ432" s="1"/>
      <c r="CR432" s="1"/>
      <c r="CS432" s="1"/>
      <c r="CT432" s="1"/>
      <c r="CU432" s="10" t="s">
        <v>8</v>
      </c>
      <c r="CV432" s="1"/>
      <c r="CW432" s="9" t="s">
        <v>7</v>
      </c>
      <c r="CX432" s="1"/>
      <c r="CY432" s="1"/>
      <c r="CZ432" s="1"/>
      <c r="DA432" s="1"/>
      <c r="DB432" s="1"/>
      <c r="DC432" s="1"/>
      <c r="DD432" s="1"/>
      <c r="DE432" s="9" t="s">
        <v>7</v>
      </c>
      <c r="DF432" s="1"/>
      <c r="DG432" s="11" t="s">
        <v>9</v>
      </c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9" t="s">
        <v>7</v>
      </c>
      <c r="DV432" s="1"/>
      <c r="DW432" s="1"/>
      <c r="DX432" s="1"/>
      <c r="DY432" s="1"/>
      <c r="DZ432" s="1"/>
      <c r="EA432" s="10" t="s">
        <v>8</v>
      </c>
      <c r="EB432" s="1"/>
      <c r="EC432" s="1"/>
      <c r="ED432" s="1"/>
      <c r="EE432" s="1"/>
      <c r="EF432" s="1"/>
      <c r="EG432" s="1"/>
      <c r="EH432" s="1"/>
    </row>
    <row r="433" spans="2:138" ht="19.5" x14ac:dyDescent="0.3">
      <c r="B433" s="2" t="str">
        <f>"5pl/7kp:A3E1S4:6"</f>
        <v>5pl/7kp:A3E1S4:6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</row>
    <row r="434" spans="2:138" ht="19.5" x14ac:dyDescent="0.3">
      <c r="B434" s="2" t="str">
        <f>"5pl/7kp:A3T1S4:5"</f>
        <v>5pl/7kp:A3T1S4:5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</row>
    <row r="435" spans="2:138" ht="19.5" x14ac:dyDescent="0.3">
      <c r="B435" s="2" t="str">
        <f>"5pl/7kp:G3M1S4:5"</f>
        <v>5pl/7kp:G3M1S4:5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</row>
    <row r="436" spans="2:138" ht="19.5" x14ac:dyDescent="0.3">
      <c r="B436" s="2" t="str">
        <f>"5pl/7kp:M3F1S4:9"</f>
        <v>5pl/7kp:M3F1S4:9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</row>
    <row r="437" spans="2:138" ht="19.5" x14ac:dyDescent="0.3">
      <c r="B437" s="2" t="str">
        <f>"6pl/1kp:G4M1S4:4"</f>
        <v>6pl/1kp:G4M1S4:4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5" t="s">
        <v>3</v>
      </c>
      <c r="AR437" s="1"/>
      <c r="AS437" s="1"/>
      <c r="AT437" s="1"/>
      <c r="AU437" s="1"/>
      <c r="AV437" s="1"/>
      <c r="AW437" s="1"/>
      <c r="AX437" s="1"/>
      <c r="AY437" s="5" t="s">
        <v>3</v>
      </c>
      <c r="AZ437" s="1"/>
      <c r="BA437" s="1"/>
      <c r="BB437" s="1"/>
      <c r="BC437" s="1"/>
      <c r="BD437" s="1"/>
      <c r="BE437" s="1"/>
      <c r="BF437" s="1"/>
      <c r="BG437" s="5" t="s">
        <v>3</v>
      </c>
      <c r="BH437" s="1"/>
      <c r="BI437" s="1"/>
      <c r="BJ437" s="1"/>
      <c r="BK437" s="1"/>
      <c r="BL437" s="1"/>
      <c r="BM437" s="1"/>
      <c r="BN437" s="1"/>
      <c r="BO437" s="5" t="s">
        <v>3</v>
      </c>
      <c r="BP437" s="1"/>
      <c r="BQ437" s="1"/>
      <c r="BR437" s="1"/>
      <c r="BS437" s="1"/>
      <c r="BT437" s="1"/>
      <c r="BU437" s="1"/>
      <c r="BV437" s="1"/>
      <c r="BW437" s="5" t="s">
        <v>3</v>
      </c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</row>
    <row r="438" spans="2:138" ht="19.5" x14ac:dyDescent="0.3">
      <c r="B438" s="2" t="str">
        <f>"6pl/1kp:G4P1S4:5"</f>
        <v>6pl/1kp:G4P1S4:5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5" t="s">
        <v>3</v>
      </c>
      <c r="AR438" s="1"/>
      <c r="AS438" s="1"/>
      <c r="AT438" s="1"/>
      <c r="AU438" s="1"/>
      <c r="AV438" s="1"/>
      <c r="AW438" s="1"/>
      <c r="AX438" s="1"/>
      <c r="AY438" s="5" t="s">
        <v>3</v>
      </c>
      <c r="AZ438" s="1"/>
      <c r="BA438" s="1"/>
      <c r="BB438" s="1"/>
      <c r="BC438" s="1"/>
      <c r="BD438" s="1"/>
      <c r="BE438" s="1"/>
      <c r="BF438" s="1"/>
      <c r="BG438" s="5" t="s">
        <v>3</v>
      </c>
      <c r="BH438" s="1"/>
      <c r="BI438" s="1"/>
      <c r="BJ438" s="1"/>
      <c r="BK438" s="1"/>
      <c r="BL438" s="1"/>
      <c r="BM438" s="1"/>
      <c r="BN438" s="1"/>
      <c r="BO438" s="5" t="s">
        <v>3</v>
      </c>
      <c r="BP438" s="1"/>
      <c r="BQ438" s="1"/>
      <c r="BR438" s="1"/>
      <c r="BS438" s="1"/>
      <c r="BT438" s="1"/>
      <c r="BU438" s="1"/>
      <c r="BV438" s="1"/>
      <c r="BW438" s="5" t="s">
        <v>3</v>
      </c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</row>
    <row r="439" spans="2:138" ht="19.5" x14ac:dyDescent="0.3">
      <c r="B439" s="2" t="str">
        <f>"6pl/1kp:I4B1S4:11"</f>
        <v>6pl/1kp:I4B1S4:11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2" t="s">
        <v>10</v>
      </c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2" t="s">
        <v>10</v>
      </c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2" t="s">
        <v>10</v>
      </c>
      <c r="CH439" s="1"/>
      <c r="CI439" s="1"/>
      <c r="CJ439" s="1"/>
      <c r="CK439" s="1"/>
      <c r="CL439" s="1"/>
      <c r="CM439" s="1"/>
      <c r="CN439" s="12" t="s">
        <v>10</v>
      </c>
      <c r="CO439" s="1"/>
      <c r="CP439" s="1"/>
      <c r="CQ439" s="1"/>
      <c r="CR439" s="1"/>
      <c r="CS439" s="1"/>
      <c r="CT439" s="1"/>
      <c r="CU439" s="1"/>
      <c r="CV439" s="12" t="s">
        <v>10</v>
      </c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</row>
    <row r="440" spans="2:138" ht="19.5" x14ac:dyDescent="0.3">
      <c r="B440" s="2" t="str">
        <f>"6pl/1kp:I4D1S4:7"</f>
        <v>6pl/1kp:I4D1S4:7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2" t="s">
        <v>10</v>
      </c>
      <c r="AL440" s="1"/>
      <c r="AM440" s="1"/>
      <c r="AN440" s="1"/>
      <c r="AO440" s="1"/>
      <c r="AP440" s="1"/>
      <c r="AQ440" s="5" t="s">
        <v>3</v>
      </c>
      <c r="AR440" s="1"/>
      <c r="AS440" s="1"/>
      <c r="AT440" s="1"/>
      <c r="AU440" s="1"/>
      <c r="AV440" s="1"/>
      <c r="AW440" s="1"/>
      <c r="AX440" s="1"/>
      <c r="AY440" s="5" t="s">
        <v>3</v>
      </c>
      <c r="AZ440" s="1"/>
      <c r="BA440" s="12" t="s">
        <v>10</v>
      </c>
      <c r="BB440" s="1"/>
      <c r="BC440" s="1"/>
      <c r="BD440" s="1"/>
      <c r="BE440" s="1"/>
      <c r="BF440" s="1"/>
      <c r="BG440" s="5" t="s">
        <v>3</v>
      </c>
      <c r="BH440" s="1"/>
      <c r="BI440" s="1"/>
      <c r="BJ440" s="1"/>
      <c r="BK440" s="1"/>
      <c r="BL440" s="1"/>
      <c r="BM440" s="1"/>
      <c r="BN440" s="1"/>
      <c r="BO440" s="5" t="s">
        <v>3</v>
      </c>
      <c r="BP440" s="1"/>
      <c r="BQ440" s="1"/>
      <c r="BR440" s="1"/>
      <c r="BS440" s="1"/>
      <c r="BT440" s="1"/>
      <c r="BU440" s="1"/>
      <c r="BV440" s="1"/>
      <c r="BW440" s="5" t="s">
        <v>3</v>
      </c>
      <c r="BX440" s="1"/>
      <c r="BY440" s="1"/>
      <c r="BZ440" s="1"/>
      <c r="CA440" s="1"/>
      <c r="CB440" s="1"/>
      <c r="CC440" s="1"/>
      <c r="CD440" s="1"/>
      <c r="CE440" s="1"/>
      <c r="CF440" s="1"/>
      <c r="CG440" s="12" t="s">
        <v>10</v>
      </c>
      <c r="CH440" s="1"/>
      <c r="CI440" s="1"/>
      <c r="CJ440" s="1"/>
      <c r="CK440" s="1"/>
      <c r="CL440" s="1"/>
      <c r="CM440" s="1"/>
      <c r="CN440" s="12" t="s">
        <v>10</v>
      </c>
      <c r="CO440" s="1"/>
      <c r="CP440" s="1"/>
      <c r="CQ440" s="1"/>
      <c r="CR440" s="1"/>
      <c r="CS440" s="1"/>
      <c r="CT440" s="1"/>
      <c r="CU440" s="1"/>
      <c r="CV440" s="12" t="s">
        <v>10</v>
      </c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</row>
    <row r="441" spans="2:138" ht="19.5" x14ac:dyDescent="0.3">
      <c r="B441" s="2" t="str">
        <f>"6pl/1kp:I4G1S4:5"</f>
        <v>6pl/1kp:I4G1S4:5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2" t="s">
        <v>10</v>
      </c>
      <c r="AL441" s="1"/>
      <c r="AM441" s="1"/>
      <c r="AN441" s="1"/>
      <c r="AO441" s="1"/>
      <c r="AP441" s="1"/>
      <c r="AQ441" s="5" t="s">
        <v>3</v>
      </c>
      <c r="AR441" s="1"/>
      <c r="AS441" s="1"/>
      <c r="AT441" s="1"/>
      <c r="AU441" s="1"/>
      <c r="AV441" s="1"/>
      <c r="AW441" s="1"/>
      <c r="AX441" s="1"/>
      <c r="AY441" s="5" t="s">
        <v>3</v>
      </c>
      <c r="AZ441" s="1"/>
      <c r="BA441" s="12" t="s">
        <v>10</v>
      </c>
      <c r="BB441" s="1"/>
      <c r="BC441" s="1"/>
      <c r="BD441" s="1"/>
      <c r="BE441" s="1"/>
      <c r="BF441" s="1"/>
      <c r="BG441" s="5" t="s">
        <v>3</v>
      </c>
      <c r="BH441" s="1"/>
      <c r="BI441" s="1"/>
      <c r="BJ441" s="1"/>
      <c r="BK441" s="1"/>
      <c r="BL441" s="1"/>
      <c r="BM441" s="1"/>
      <c r="BN441" s="1"/>
      <c r="BO441" s="5" t="s">
        <v>3</v>
      </c>
      <c r="BP441" s="1"/>
      <c r="BQ441" s="1"/>
      <c r="BR441" s="1"/>
      <c r="BS441" s="1"/>
      <c r="BT441" s="1"/>
      <c r="BU441" s="1"/>
      <c r="BV441" s="1"/>
      <c r="BW441" s="5" t="s">
        <v>3</v>
      </c>
      <c r="BX441" s="1"/>
      <c r="BY441" s="1"/>
      <c r="BZ441" s="1"/>
      <c r="CA441" s="1"/>
      <c r="CB441" s="1"/>
      <c r="CC441" s="1"/>
      <c r="CD441" s="1"/>
      <c r="CE441" s="1"/>
      <c r="CF441" s="1"/>
      <c r="CG441" s="12" t="s">
        <v>10</v>
      </c>
      <c r="CH441" s="1"/>
      <c r="CI441" s="1"/>
      <c r="CJ441" s="1"/>
      <c r="CK441" s="1"/>
      <c r="CL441" s="1"/>
      <c r="CM441" s="1"/>
      <c r="CN441" s="12" t="s">
        <v>10</v>
      </c>
      <c r="CO441" s="1"/>
      <c r="CP441" s="1"/>
      <c r="CQ441" s="1"/>
      <c r="CR441" s="1"/>
      <c r="CS441" s="1"/>
      <c r="CT441" s="1"/>
      <c r="CU441" s="1"/>
      <c r="CV441" s="12" t="s">
        <v>10</v>
      </c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</row>
    <row r="442" spans="2:138" ht="19.5" x14ac:dyDescent="0.3">
      <c r="B442" s="2" t="str">
        <f>"6pl/4kp:B2J1S1:2"</f>
        <v>6pl/4kp:B2J1S1:2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 t="s">
        <v>9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1" t="s">
        <v>9</v>
      </c>
      <c r="AF442" s="1"/>
      <c r="AG442" s="1"/>
      <c r="AH442" s="1"/>
      <c r="AI442" s="1"/>
      <c r="AJ442" s="1"/>
      <c r="AK442" s="1"/>
      <c r="AL442" s="1"/>
      <c r="AM442" s="9" t="s">
        <v>7</v>
      </c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9" t="s">
        <v>7</v>
      </c>
      <c r="BD442" s="1"/>
      <c r="BE442" s="1"/>
      <c r="BF442" s="1"/>
      <c r="BG442" s="1"/>
      <c r="BH442" s="1"/>
      <c r="BI442" s="1"/>
      <c r="BJ442" s="1"/>
      <c r="BK442" s="11" t="s">
        <v>9</v>
      </c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9" t="s">
        <v>7</v>
      </c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9" t="s">
        <v>7</v>
      </c>
      <c r="CP442" s="1"/>
      <c r="CQ442" s="1"/>
      <c r="CR442" s="1"/>
      <c r="CS442" s="1"/>
      <c r="CT442" s="1"/>
      <c r="CU442" s="1"/>
      <c r="CV442" s="1"/>
      <c r="CW442" s="9" t="s">
        <v>7</v>
      </c>
      <c r="CX442" s="1"/>
      <c r="CY442" s="1"/>
      <c r="CZ442" s="1"/>
      <c r="DA442" s="1"/>
      <c r="DB442" s="1"/>
      <c r="DC442" s="1"/>
      <c r="DD442" s="1"/>
      <c r="DE442" s="9" t="s">
        <v>7</v>
      </c>
      <c r="DF442" s="1"/>
      <c r="DG442" s="11" t="s">
        <v>9</v>
      </c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5" t="s">
        <v>3</v>
      </c>
      <c r="DT442" s="1"/>
      <c r="DU442" s="9" t="s">
        <v>7</v>
      </c>
      <c r="DV442" s="1"/>
      <c r="DW442" s="1"/>
      <c r="DX442" s="1"/>
      <c r="DY442" s="1"/>
      <c r="DZ442" s="1"/>
      <c r="EA442" s="5" t="s">
        <v>3</v>
      </c>
      <c r="EB442" s="1"/>
      <c r="EC442" s="1"/>
      <c r="ED442" s="1"/>
      <c r="EE442" s="1"/>
      <c r="EF442" s="1"/>
      <c r="EG442" s="1"/>
      <c r="EH442" s="1"/>
    </row>
    <row r="443" spans="2:138" ht="19.5" x14ac:dyDescent="0.3">
      <c r="B443" s="2" t="str">
        <f>"6pl/4kp:G2M1S1:5"</f>
        <v>6pl/4kp:G2M1S1:5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 t="s">
        <v>9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1" t="s">
        <v>9</v>
      </c>
      <c r="AF443" s="1"/>
      <c r="AG443" s="1"/>
      <c r="AH443" s="1"/>
      <c r="AI443" s="1"/>
      <c r="AJ443" s="1"/>
      <c r="AK443" s="1"/>
      <c r="AL443" s="1"/>
      <c r="AM443" s="9" t="s">
        <v>7</v>
      </c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9" t="s">
        <v>7</v>
      </c>
      <c r="BD443" s="1"/>
      <c r="BE443" s="1"/>
      <c r="BF443" s="1"/>
      <c r="BG443" s="1"/>
      <c r="BH443" s="1"/>
      <c r="BI443" s="1"/>
      <c r="BJ443" s="1"/>
      <c r="BK443" s="11" t="s">
        <v>9</v>
      </c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5" t="s">
        <v>3</v>
      </c>
      <c r="DT443" s="1"/>
      <c r="DU443" s="1"/>
      <c r="DV443" s="1"/>
      <c r="DW443" s="1"/>
      <c r="DX443" s="1"/>
      <c r="DY443" s="1"/>
      <c r="DZ443" s="1"/>
      <c r="EA443" s="5" t="s">
        <v>3</v>
      </c>
      <c r="EB443" s="1"/>
      <c r="EC443" s="1"/>
      <c r="ED443" s="1"/>
      <c r="EE443" s="1"/>
      <c r="EF443" s="1"/>
      <c r="EG443" s="1"/>
      <c r="EH443" s="1"/>
    </row>
    <row r="444" spans="2:138" ht="19.5" x14ac:dyDescent="0.3">
      <c r="B444" s="2" t="str">
        <f>"6pl/4kp:G2P1S1:5"</f>
        <v>6pl/4kp:G2P1S1:5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 t="s">
        <v>9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1" t="s">
        <v>9</v>
      </c>
      <c r="AF444" s="1"/>
      <c r="AG444" s="1"/>
      <c r="AH444" s="1"/>
      <c r="AI444" s="1"/>
      <c r="AJ444" s="1"/>
      <c r="AK444" s="1"/>
      <c r="AL444" s="1"/>
      <c r="AM444" s="9" t="s">
        <v>7</v>
      </c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9" t="s">
        <v>7</v>
      </c>
      <c r="BD444" s="1"/>
      <c r="BE444" s="1"/>
      <c r="BF444" s="1"/>
      <c r="BG444" s="1"/>
      <c r="BH444" s="1"/>
      <c r="BI444" s="1"/>
      <c r="BJ444" s="1"/>
      <c r="BK444" s="11" t="s">
        <v>9</v>
      </c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5" t="s">
        <v>3</v>
      </c>
      <c r="DT444" s="1"/>
      <c r="DU444" s="1"/>
      <c r="DV444" s="1"/>
      <c r="DW444" s="1"/>
      <c r="DX444" s="1"/>
      <c r="DY444" s="1"/>
      <c r="DZ444" s="1"/>
      <c r="EA444" s="5" t="s">
        <v>3</v>
      </c>
      <c r="EB444" s="1"/>
      <c r="EC444" s="1"/>
      <c r="ED444" s="1"/>
      <c r="EE444" s="1"/>
      <c r="EF444" s="1"/>
      <c r="EG444" s="1"/>
      <c r="EH444" s="1"/>
    </row>
    <row r="445" spans="2:138" ht="19.5" x14ac:dyDescent="0.3">
      <c r="B445" s="2" t="str">
        <f>"6pl/4kp:M2L1S1:18"</f>
        <v>6pl/4kp:M2L1S1:18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 t="s">
        <v>9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1" t="s">
        <v>9</v>
      </c>
      <c r="AF445" s="1"/>
      <c r="AG445" s="1"/>
      <c r="AH445" s="1"/>
      <c r="AI445" s="1"/>
      <c r="AJ445" s="1"/>
      <c r="AK445" s="1"/>
      <c r="AL445" s="1"/>
      <c r="AM445" s="9" t="s">
        <v>7</v>
      </c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9" t="s">
        <v>7</v>
      </c>
      <c r="BD445" s="1"/>
      <c r="BE445" s="1"/>
      <c r="BF445" s="1"/>
      <c r="BG445" s="1"/>
      <c r="BH445" s="1"/>
      <c r="BI445" s="1"/>
      <c r="BJ445" s="1"/>
      <c r="BK445" s="11" t="s">
        <v>9</v>
      </c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5" t="s">
        <v>3</v>
      </c>
      <c r="DT445" s="1"/>
      <c r="DU445" s="1"/>
      <c r="DV445" s="1"/>
      <c r="DW445" s="1"/>
      <c r="DX445" s="1"/>
      <c r="DY445" s="1"/>
      <c r="DZ445" s="1"/>
      <c r="EA445" s="5" t="s">
        <v>3</v>
      </c>
      <c r="EB445" s="1"/>
      <c r="EC445" s="1"/>
      <c r="ED445" s="1"/>
      <c r="EE445" s="1"/>
      <c r="EF445" s="1"/>
      <c r="EG445" s="1"/>
      <c r="EH445" s="1"/>
    </row>
    <row r="446" spans="2:138" ht="19.5" x14ac:dyDescent="0.3">
      <c r="B446" s="2" t="str">
        <f>"7pl/1kp:A4E1S4:7"</f>
        <v>7pl/1kp:A4E1S4:7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</row>
    <row r="447" spans="2:138" ht="19.5" x14ac:dyDescent="0.3">
      <c r="B447" s="2" t="str">
        <f>"7pl/1kp:A4T1S4:5"</f>
        <v>7pl/1kp:A4T1S4:5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2" t="s">
        <v>10</v>
      </c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</row>
    <row r="448" spans="2:138" ht="19.5" x14ac:dyDescent="0.3">
      <c r="B448" s="2" t="str">
        <f>"7pl/1kp:A4Z1S4:7"</f>
        <v>7pl/1kp:A4Z1S4:7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</row>
    <row r="449" spans="2:138" ht="19.5" x14ac:dyDescent="0.3">
      <c r="B449" s="2" t="str">
        <f>"7pl/4kp:L2L1S1:12"</f>
        <v>7pl/4kp:L2L1S1:12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 t="s">
        <v>9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1" t="s">
        <v>9</v>
      </c>
      <c r="AF449" s="1"/>
      <c r="AG449" s="1"/>
      <c r="AH449" s="1"/>
      <c r="AI449" s="1"/>
      <c r="AJ449" s="1"/>
      <c r="AK449" s="1"/>
      <c r="AL449" s="1"/>
      <c r="AM449" s="9" t="s">
        <v>7</v>
      </c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9" t="s">
        <v>7</v>
      </c>
      <c r="BD449" s="1"/>
      <c r="BE449" s="1"/>
      <c r="BF449" s="1"/>
      <c r="BG449" s="1"/>
      <c r="BH449" s="1"/>
      <c r="BI449" s="1"/>
      <c r="BJ449" s="1"/>
      <c r="BK449" s="11" t="s">
        <v>9</v>
      </c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0" t="s">
        <v>8</v>
      </c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</row>
    <row r="450" spans="2:138" ht="19.5" x14ac:dyDescent="0.3">
      <c r="B450" s="2" t="str">
        <f>"7pl/4kp:L2L3S1:10"</f>
        <v>7pl/4kp:L2L3S1:10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 t="s">
        <v>9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1" t="s">
        <v>9</v>
      </c>
      <c r="AF450" s="1"/>
      <c r="AG450" s="1"/>
      <c r="AH450" s="1"/>
      <c r="AI450" s="1"/>
      <c r="AJ450" s="1"/>
      <c r="AK450" s="1"/>
      <c r="AL450" s="1"/>
      <c r="AM450" s="9" t="s">
        <v>7</v>
      </c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9" t="s">
        <v>7</v>
      </c>
      <c r="BD450" s="1"/>
      <c r="BE450" s="1"/>
      <c r="BF450" s="1"/>
      <c r="BG450" s="1"/>
      <c r="BH450" s="1"/>
      <c r="BI450" s="1"/>
      <c r="BJ450" s="1"/>
      <c r="BK450" s="11" t="s">
        <v>9</v>
      </c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0" t="s">
        <v>8</v>
      </c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</row>
    <row r="451" spans="2:138" ht="19.5" x14ac:dyDescent="0.3">
      <c r="B451" s="2" t="str">
        <f>"8pl/1kp:L4L1S4:9"</f>
        <v>8pl/1kp:L4L1S4:9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</row>
    <row r="452" spans="2:138" ht="19.5" x14ac:dyDescent="0.3">
      <c r="B452" s="2" t="str">
        <f>"8pl/1kp:L4L3S4:9"</f>
        <v>8pl/1kp:L4L3S4:9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</row>
    <row r="453" spans="2:138" ht="19.5" x14ac:dyDescent="0.3">
      <c r="B453" s="2" t="str">
        <f>"8pl/4kp:A2E1S1:10"</f>
        <v>8pl/4kp:A2E1S1:10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 t="s">
        <v>9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1" t="s">
        <v>9</v>
      </c>
      <c r="AF453" s="1"/>
      <c r="AG453" s="1"/>
      <c r="AH453" s="1"/>
      <c r="AI453" s="1"/>
      <c r="AJ453" s="1"/>
      <c r="AK453" s="1"/>
      <c r="AL453" s="1"/>
      <c r="AM453" s="9" t="s">
        <v>7</v>
      </c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9" t="s">
        <v>7</v>
      </c>
      <c r="BD453" s="1"/>
      <c r="BE453" s="1"/>
      <c r="BF453" s="1"/>
      <c r="BG453" s="1"/>
      <c r="BH453" s="1"/>
      <c r="BI453" s="1"/>
      <c r="BJ453" s="1"/>
      <c r="BK453" s="11" t="s">
        <v>9</v>
      </c>
      <c r="BL453" s="1"/>
      <c r="BM453" s="1"/>
      <c r="BN453" s="1"/>
      <c r="BO453" s="1"/>
      <c r="BP453" s="1"/>
      <c r="BQ453" s="1"/>
      <c r="BR453" s="1"/>
      <c r="BS453" s="11" t="s">
        <v>9</v>
      </c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1" t="s">
        <v>9</v>
      </c>
      <c r="CJ453" s="11" t="s">
        <v>9</v>
      </c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1" t="s">
        <v>9</v>
      </c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</row>
    <row r="454" spans="2:138" ht="19.5" x14ac:dyDescent="0.3">
      <c r="B454" s="2" t="str">
        <f>"8pl/4kp:A2S1S1:8"</f>
        <v>8pl/4kp:A2S1S1:8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 t="s">
        <v>9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1" t="s">
        <v>9</v>
      </c>
      <c r="AF454" s="1"/>
      <c r="AG454" s="1"/>
      <c r="AH454" s="1"/>
      <c r="AI454" s="1"/>
      <c r="AJ454" s="1"/>
      <c r="AK454" s="1"/>
      <c r="AL454" s="1"/>
      <c r="AM454" s="9" t="s">
        <v>7</v>
      </c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9" t="s">
        <v>7</v>
      </c>
      <c r="BD454" s="1"/>
      <c r="BE454" s="1"/>
      <c r="BF454" s="1"/>
      <c r="BG454" s="1"/>
      <c r="BH454" s="1"/>
      <c r="BI454" s="1"/>
      <c r="BJ454" s="1"/>
      <c r="BK454" s="11" t="s">
        <v>9</v>
      </c>
      <c r="BL454" s="1"/>
      <c r="BM454" s="1"/>
      <c r="BN454" s="1"/>
      <c r="BO454" s="1"/>
      <c r="BP454" s="1"/>
      <c r="BQ454" s="1"/>
      <c r="BR454" s="1"/>
      <c r="BS454" s="11" t="s">
        <v>9</v>
      </c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1" t="s">
        <v>9</v>
      </c>
      <c r="CJ454" s="11" t="s">
        <v>9</v>
      </c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1" t="s">
        <v>9</v>
      </c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</row>
    <row r="455" spans="2:138" ht="19.5" x14ac:dyDescent="0.3">
      <c r="B455" s="2" t="str">
        <f>"8pl/4kp:A2T1S1:10"</f>
        <v>8pl/4kp:A2T1S1:10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 t="s">
        <v>9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1" t="s">
        <v>9</v>
      </c>
      <c r="AF455" s="1"/>
      <c r="AG455" s="1"/>
      <c r="AH455" s="1"/>
      <c r="AI455" s="1"/>
      <c r="AJ455" s="1"/>
      <c r="AK455" s="1"/>
      <c r="AL455" s="1"/>
      <c r="AM455" s="9" t="s">
        <v>7</v>
      </c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9" t="s">
        <v>7</v>
      </c>
      <c r="BD455" s="1"/>
      <c r="BE455" s="1"/>
      <c r="BF455" s="1"/>
      <c r="BG455" s="1"/>
      <c r="BH455" s="1"/>
      <c r="BI455" s="1"/>
      <c r="BJ455" s="1"/>
      <c r="BK455" s="11" t="s">
        <v>9</v>
      </c>
      <c r="BL455" s="1"/>
      <c r="BM455" s="1"/>
      <c r="BN455" s="1"/>
      <c r="BO455" s="1"/>
      <c r="BP455" s="1"/>
      <c r="BQ455" s="1"/>
      <c r="BR455" s="1"/>
      <c r="BS455" s="11" t="s">
        <v>9</v>
      </c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1" t="s">
        <v>9</v>
      </c>
      <c r="CJ455" s="11" t="s">
        <v>9</v>
      </c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1" t="s">
        <v>9</v>
      </c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</row>
    <row r="456" spans="2:138" ht="19.5" x14ac:dyDescent="0.3">
      <c r="B456" s="2" t="str">
        <f>"9pl/1kp:X1X1S1:20"</f>
        <v>9pl/1kp:X1X1S1:20</v>
      </c>
      <c r="C456" s="1"/>
      <c r="D456" s="1"/>
      <c r="E456" s="1"/>
      <c r="F456" s="5" t="s">
        <v>3</v>
      </c>
      <c r="G456" s="1"/>
      <c r="H456" s="1"/>
      <c r="I456" s="1"/>
      <c r="J456" s="1"/>
      <c r="K456" s="1"/>
      <c r="L456" s="1"/>
      <c r="M456" s="1"/>
      <c r="N456" s="5" t="s">
        <v>3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5" t="s">
        <v>3</v>
      </c>
      <c r="BC456" s="1"/>
      <c r="BD456" s="1"/>
      <c r="BE456" s="1"/>
      <c r="BF456" s="1"/>
      <c r="BG456" s="1"/>
      <c r="BH456" s="1"/>
      <c r="BI456" s="1"/>
      <c r="BJ456" s="5" t="s">
        <v>3</v>
      </c>
      <c r="BK456" s="1"/>
      <c r="BL456" s="1"/>
      <c r="BM456" s="1"/>
      <c r="BN456" s="1"/>
      <c r="BO456" s="1"/>
      <c r="BP456" s="1"/>
      <c r="BQ456" s="1"/>
      <c r="BR456" s="5" t="s">
        <v>3</v>
      </c>
      <c r="BS456" s="1"/>
      <c r="BT456" s="1"/>
      <c r="BU456" s="1"/>
      <c r="BV456" s="1"/>
      <c r="BW456" s="1"/>
      <c r="BX456" s="1"/>
      <c r="BY456" s="15" t="s">
        <v>13</v>
      </c>
      <c r="BZ456" s="5" t="s">
        <v>3</v>
      </c>
      <c r="CA456" s="1"/>
      <c r="CB456" s="1"/>
      <c r="CC456" s="1"/>
      <c r="CD456" s="1"/>
      <c r="CE456" s="1"/>
      <c r="CF456" s="1"/>
      <c r="CG456" s="15" t="s">
        <v>13</v>
      </c>
      <c r="CH456" s="5" t="s">
        <v>3</v>
      </c>
      <c r="CI456" s="1"/>
      <c r="CJ456" s="1"/>
      <c r="CK456" s="1"/>
      <c r="CL456" s="1"/>
      <c r="CM456" s="1"/>
      <c r="CN456" s="1"/>
      <c r="CO456" s="1"/>
      <c r="CP456" s="5" t="s">
        <v>3</v>
      </c>
      <c r="CQ456" s="1"/>
      <c r="CR456" s="1"/>
      <c r="CS456" s="1"/>
      <c r="CT456" s="1"/>
      <c r="CU456" s="1"/>
      <c r="CV456" s="1"/>
      <c r="CW456" s="1"/>
      <c r="CX456" s="5" t="s">
        <v>3</v>
      </c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</row>
    <row r="457" spans="2:138" ht="19.5" x14ac:dyDescent="0.3">
      <c r="B457" s="2" t="str">
        <f>"Kurs of.1pl:E5L1S6:10"</f>
        <v>Kurs of.1pl:E5L1S6:10</v>
      </c>
      <c r="C457" s="1"/>
      <c r="D457" s="1"/>
      <c r="E457" s="1"/>
      <c r="F457" s="1"/>
      <c r="G457" s="1"/>
      <c r="H457" s="1"/>
      <c r="I457" s="1"/>
      <c r="J457" s="1"/>
      <c r="K457" s="3" t="s">
        <v>1</v>
      </c>
      <c r="L457" s="46" t="s">
        <v>42</v>
      </c>
      <c r="M457" s="35" t="s">
        <v>30</v>
      </c>
      <c r="N457" s="45" t="s">
        <v>40</v>
      </c>
      <c r="O457" s="1"/>
      <c r="P457" s="1"/>
      <c r="Q457" s="1"/>
      <c r="R457" s="1"/>
      <c r="S457" s="9" t="s">
        <v>7</v>
      </c>
      <c r="T457" s="3" t="s">
        <v>1</v>
      </c>
      <c r="U457" s="3" t="s">
        <v>1</v>
      </c>
      <c r="V457" s="19" t="s">
        <v>17</v>
      </c>
      <c r="W457" s="1"/>
      <c r="X457" s="1"/>
      <c r="Y457" s="1"/>
      <c r="Z457" s="1"/>
      <c r="AA457" s="9" t="s">
        <v>7</v>
      </c>
      <c r="AB457" s="1"/>
      <c r="AC457" s="35" t="s">
        <v>30</v>
      </c>
      <c r="AD457" s="19" t="s">
        <v>17</v>
      </c>
      <c r="AE457" s="1"/>
      <c r="AF457" s="1"/>
      <c r="AG457" s="1"/>
      <c r="AH457" s="1"/>
      <c r="AI457" s="3" t="s">
        <v>1</v>
      </c>
      <c r="AJ457" s="3" t="s">
        <v>1</v>
      </c>
      <c r="AK457" s="35" t="s">
        <v>30</v>
      </c>
      <c r="AL457" s="11" t="s">
        <v>9</v>
      </c>
      <c r="AM457" s="1"/>
      <c r="AN457" s="1"/>
      <c r="AO457" s="1"/>
      <c r="AP457" s="1"/>
      <c r="AQ457" s="3" t="s">
        <v>1</v>
      </c>
      <c r="AR457" s="3" t="s">
        <v>1</v>
      </c>
      <c r="AS457" s="46" t="s">
        <v>42</v>
      </c>
      <c r="AT457" s="5" t="s">
        <v>3</v>
      </c>
      <c r="AU457" s="1"/>
      <c r="AV457" s="1"/>
      <c r="AW457" s="1"/>
      <c r="AX457" s="1"/>
      <c r="AY457" s="3" t="s">
        <v>1</v>
      </c>
      <c r="AZ457" s="3" t="s">
        <v>1</v>
      </c>
      <c r="BA457" s="19" t="s">
        <v>17</v>
      </c>
      <c r="BB457" s="46" t="s">
        <v>42</v>
      </c>
      <c r="BC457" s="1"/>
      <c r="BD457" s="1"/>
      <c r="BE457" s="1"/>
      <c r="BF457" s="1"/>
      <c r="BG457" s="3" t="s">
        <v>1</v>
      </c>
      <c r="BH457" s="3" t="s">
        <v>1</v>
      </c>
      <c r="BI457" s="7" t="s">
        <v>5</v>
      </c>
      <c r="BJ457" s="9" t="s">
        <v>7</v>
      </c>
      <c r="BK457" s="11" t="s">
        <v>9</v>
      </c>
      <c r="BL457" s="9" t="s">
        <v>7</v>
      </c>
      <c r="BM457" s="1"/>
      <c r="BN457" s="1"/>
      <c r="BO457" s="1"/>
      <c r="BP457" s="1"/>
      <c r="BQ457" s="1"/>
      <c r="BR457" s="1"/>
      <c r="BS457" s="1"/>
      <c r="BT457" s="16" t="s">
        <v>14</v>
      </c>
      <c r="BU457" s="16" t="s">
        <v>14</v>
      </c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</row>
    <row r="458" spans="2:138" ht="19.5" x14ac:dyDescent="0.3">
      <c r="B458" s="2" t="str">
        <f>"Kurs of.2pl:T5L1S6:10"</f>
        <v>Kurs of.2pl:T5L1S6:10</v>
      </c>
      <c r="C458" s="1"/>
      <c r="D458" s="1"/>
      <c r="E458" s="1"/>
      <c r="F458" s="1"/>
      <c r="G458" s="1"/>
      <c r="H458" s="1"/>
      <c r="I458" s="1"/>
      <c r="J458" s="1"/>
      <c r="K458" s="3" t="s">
        <v>1</v>
      </c>
      <c r="L458" s="46" t="s">
        <v>42</v>
      </c>
      <c r="M458" s="35" t="s">
        <v>30</v>
      </c>
      <c r="N458" s="45" t="s">
        <v>40</v>
      </c>
      <c r="O458" s="1"/>
      <c r="P458" s="1"/>
      <c r="Q458" s="1"/>
      <c r="R458" s="1"/>
      <c r="S458" s="5" t="s">
        <v>3</v>
      </c>
      <c r="T458" s="3" t="s">
        <v>1</v>
      </c>
      <c r="U458" s="3" t="s">
        <v>1</v>
      </c>
      <c r="V458" s="19" t="s">
        <v>17</v>
      </c>
      <c r="W458" s="1"/>
      <c r="X458" s="1"/>
      <c r="Y458" s="1"/>
      <c r="Z458" s="1"/>
      <c r="AA458" s="3" t="s">
        <v>1</v>
      </c>
      <c r="AB458" s="3" t="s">
        <v>1</v>
      </c>
      <c r="AC458" s="35" t="s">
        <v>30</v>
      </c>
      <c r="AD458" s="19" t="s">
        <v>17</v>
      </c>
      <c r="AE458" s="1"/>
      <c r="AF458" s="1"/>
      <c r="AG458" s="1"/>
      <c r="AH458" s="1"/>
      <c r="AI458" s="9" t="s">
        <v>7</v>
      </c>
      <c r="AJ458" s="11" t="s">
        <v>9</v>
      </c>
      <c r="AK458" s="35" t="s">
        <v>30</v>
      </c>
      <c r="AL458" s="46" t="s">
        <v>42</v>
      </c>
      <c r="AM458" s="1"/>
      <c r="AN458" s="1"/>
      <c r="AO458" s="1"/>
      <c r="AP458" s="1"/>
      <c r="AQ458" s="9" t="s">
        <v>7</v>
      </c>
      <c r="AR458" s="11" t="s">
        <v>9</v>
      </c>
      <c r="AS458" s="1"/>
      <c r="AT458" s="26" t="s">
        <v>24</v>
      </c>
      <c r="AU458" s="1"/>
      <c r="AV458" s="1"/>
      <c r="AW458" s="1"/>
      <c r="AX458" s="1"/>
      <c r="AY458" s="9" t="s">
        <v>7</v>
      </c>
      <c r="AZ458" s="11" t="s">
        <v>9</v>
      </c>
      <c r="BA458" s="19" t="s">
        <v>17</v>
      </c>
      <c r="BB458" s="46" t="s">
        <v>42</v>
      </c>
      <c r="BC458" s="1"/>
      <c r="BD458" s="1"/>
      <c r="BE458" s="1"/>
      <c r="BF458" s="1"/>
      <c r="BG458" s="9" t="s">
        <v>7</v>
      </c>
      <c r="BH458" s="11" t="s">
        <v>9</v>
      </c>
      <c r="BI458" s="7" t="s">
        <v>5</v>
      </c>
      <c r="BJ458" s="43" t="s">
        <v>38</v>
      </c>
      <c r="BK458" s="3" t="s">
        <v>1</v>
      </c>
      <c r="BL458" s="3" t="s">
        <v>1</v>
      </c>
      <c r="BM458" s="1"/>
      <c r="BN458" s="1"/>
      <c r="BO458" s="21" t="s">
        <v>19</v>
      </c>
      <c r="BP458" s="26" t="s">
        <v>24</v>
      </c>
      <c r="BQ458" s="24" t="s">
        <v>22</v>
      </c>
      <c r="BR458" s="24" t="s">
        <v>22</v>
      </c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</row>
    <row r="459" spans="2:138" ht="19.5" x14ac:dyDescent="0.3">
      <c r="B459" s="2" t="str">
        <f>"E3L2S4:20"</f>
        <v>E3L2S4:20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</row>
    <row r="460" spans="2:138" ht="19.5" x14ac:dyDescent="0.3">
      <c r="B460" s="2" t="str">
        <f>"E5L2S6:10"</f>
        <v>E5L2S6:10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3" t="s">
        <v>1</v>
      </c>
      <c r="AK460" s="1"/>
      <c r="AL460" s="1"/>
      <c r="AM460" s="1"/>
      <c r="AN460" s="1"/>
      <c r="AO460" s="1"/>
      <c r="AP460" s="1"/>
      <c r="AQ460" s="3" t="s">
        <v>1</v>
      </c>
      <c r="AR460" s="3" t="s">
        <v>1</v>
      </c>
      <c r="AS460" s="1"/>
      <c r="AT460" s="1"/>
      <c r="AU460" s="1"/>
      <c r="AV460" s="1"/>
      <c r="AW460" s="1"/>
      <c r="AX460" s="1"/>
      <c r="AY460" s="3" t="s">
        <v>1</v>
      </c>
      <c r="AZ460" s="3" t="s">
        <v>1</v>
      </c>
      <c r="BA460" s="1"/>
      <c r="BB460" s="1"/>
      <c r="BC460" s="1"/>
      <c r="BD460" s="1"/>
      <c r="BE460" s="1"/>
      <c r="BF460" s="1"/>
      <c r="BG460" s="3" t="s">
        <v>1</v>
      </c>
      <c r="BH460" s="3" t="s">
        <v>1</v>
      </c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</row>
    <row r="461" spans="2:138" ht="19.5" x14ac:dyDescent="0.3">
      <c r="B461" s="2" t="str">
        <f>"I3G1S4:3"</f>
        <v>I3G1S4:3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</row>
    <row r="462" spans="2:138" ht="19.5" x14ac:dyDescent="0.3">
      <c r="B462" s="2" t="str">
        <f>"S9T1S4:25"</f>
        <v>S9T1S4:25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</row>
    <row r="465" spans="1:138" x14ac:dyDescent="0.25">
      <c r="A465" t="s">
        <v>43</v>
      </c>
    </row>
    <row r="466" spans="1:138" ht="19.5" x14ac:dyDescent="0.3">
      <c r="B466" s="1"/>
      <c r="C466" s="30" t="str">
        <f>"23 luty-01 marzec"</f>
        <v>23 luty-01 marzec</v>
      </c>
      <c r="D466" s="31"/>
      <c r="E466" s="31"/>
      <c r="F466" s="31"/>
      <c r="G466" s="31"/>
      <c r="H466" s="31"/>
      <c r="I466" s="31"/>
      <c r="J466" s="32"/>
      <c r="K466" s="30" t="str">
        <f>"02 marzec-08 marzec"</f>
        <v>02 marzec-08 marzec</v>
      </c>
      <c r="L466" s="31"/>
      <c r="M466" s="31"/>
      <c r="N466" s="31"/>
      <c r="O466" s="31"/>
      <c r="P466" s="31"/>
      <c r="Q466" s="31"/>
      <c r="R466" s="32"/>
      <c r="S466" s="30" t="str">
        <f>"09 marzec-15 marzec"</f>
        <v>09 marzec-15 marzec</v>
      </c>
      <c r="T466" s="31"/>
      <c r="U466" s="31"/>
      <c r="V466" s="31"/>
      <c r="W466" s="31"/>
      <c r="X466" s="31"/>
      <c r="Y466" s="31"/>
      <c r="Z466" s="32"/>
      <c r="AA466" s="30" t="str">
        <f>"16 marzec-22 marzec"</f>
        <v>16 marzec-22 marzec</v>
      </c>
      <c r="AB466" s="31"/>
      <c r="AC466" s="31"/>
      <c r="AD466" s="31"/>
      <c r="AE466" s="31"/>
      <c r="AF466" s="31"/>
      <c r="AG466" s="31"/>
      <c r="AH466" s="32"/>
      <c r="AI466" s="30" t="str">
        <f>"23 marzec-29 marzec"</f>
        <v>23 marzec-29 marzec</v>
      </c>
      <c r="AJ466" s="31"/>
      <c r="AK466" s="31"/>
      <c r="AL466" s="31"/>
      <c r="AM466" s="31"/>
      <c r="AN466" s="31"/>
      <c r="AO466" s="31"/>
      <c r="AP466" s="32"/>
      <c r="AQ466" s="30" t="str">
        <f>"30 marzec-05 kwiecień"</f>
        <v>30 marzec-05 kwiecień</v>
      </c>
      <c r="AR466" s="31"/>
      <c r="AS466" s="31"/>
      <c r="AT466" s="31"/>
      <c r="AU466" s="31"/>
      <c r="AV466" s="31"/>
      <c r="AW466" s="31"/>
      <c r="AX466" s="32"/>
      <c r="AY466" s="30" t="str">
        <f>"06 kwiecień-12 kwiecień"</f>
        <v>06 kwiecień-12 kwiecień</v>
      </c>
      <c r="AZ466" s="31"/>
      <c r="BA466" s="31"/>
      <c r="BB466" s="31"/>
      <c r="BC466" s="31"/>
      <c r="BD466" s="31"/>
      <c r="BE466" s="31"/>
      <c r="BF466" s="32"/>
      <c r="BG466" s="30" t="str">
        <f>"13 kwiecień-19 kwiecień"</f>
        <v>13 kwiecień-19 kwiecień</v>
      </c>
      <c r="BH466" s="31"/>
      <c r="BI466" s="31"/>
      <c r="BJ466" s="31"/>
      <c r="BK466" s="31"/>
      <c r="BL466" s="31"/>
      <c r="BM466" s="31"/>
      <c r="BN466" s="32"/>
      <c r="BO466" s="30" t="str">
        <f>"20 kwiecień-26 kwiecień"</f>
        <v>20 kwiecień-26 kwiecień</v>
      </c>
      <c r="BP466" s="31"/>
      <c r="BQ466" s="31"/>
      <c r="BR466" s="31"/>
      <c r="BS466" s="31"/>
      <c r="BT466" s="31"/>
      <c r="BU466" s="31"/>
      <c r="BV466" s="32"/>
      <c r="BW466" s="30" t="str">
        <f>"27 kwiecień-03 maj"</f>
        <v>27 kwiecień-03 maj</v>
      </c>
      <c r="BX466" s="31"/>
      <c r="BY466" s="31"/>
      <c r="BZ466" s="31"/>
      <c r="CA466" s="31"/>
      <c r="CB466" s="31"/>
      <c r="CC466" s="31"/>
      <c r="CD466" s="32"/>
      <c r="CE466" s="30" t="str">
        <f>"04 maj-10 maj"</f>
        <v>04 maj-10 maj</v>
      </c>
      <c r="CF466" s="31"/>
      <c r="CG466" s="31"/>
      <c r="CH466" s="31"/>
      <c r="CI466" s="31"/>
      <c r="CJ466" s="31"/>
      <c r="CK466" s="31"/>
      <c r="CL466" s="32"/>
      <c r="CM466" s="30" t="str">
        <f>"11 maj-17 maj"</f>
        <v>11 maj-17 maj</v>
      </c>
      <c r="CN466" s="31"/>
      <c r="CO466" s="31"/>
      <c r="CP466" s="31"/>
      <c r="CQ466" s="31"/>
      <c r="CR466" s="31"/>
      <c r="CS466" s="31"/>
      <c r="CT466" s="32"/>
      <c r="CU466" s="30" t="str">
        <f>"18 maj-24 maj"</f>
        <v>18 maj-24 maj</v>
      </c>
      <c r="CV466" s="31"/>
      <c r="CW466" s="31"/>
      <c r="CX466" s="31"/>
      <c r="CY466" s="31"/>
      <c r="CZ466" s="31"/>
      <c r="DA466" s="31"/>
      <c r="DB466" s="32"/>
      <c r="DC466" s="30" t="str">
        <f>"25 maj-31 maj"</f>
        <v>25 maj-31 maj</v>
      </c>
      <c r="DD466" s="31"/>
      <c r="DE466" s="31"/>
      <c r="DF466" s="31"/>
      <c r="DG466" s="31"/>
      <c r="DH466" s="31"/>
      <c r="DI466" s="31"/>
      <c r="DJ466" s="32"/>
      <c r="DK466" s="30" t="str">
        <f>"01 czerwiec-07 czerwiec"</f>
        <v>01 czerwiec-07 czerwiec</v>
      </c>
      <c r="DL466" s="31"/>
      <c r="DM466" s="31"/>
      <c r="DN466" s="31"/>
      <c r="DO466" s="31"/>
      <c r="DP466" s="31"/>
      <c r="DQ466" s="31"/>
      <c r="DR466" s="32"/>
      <c r="DS466" s="30" t="str">
        <f>"08 czerwiec-14 czerwiec"</f>
        <v>08 czerwiec-14 czerwiec</v>
      </c>
      <c r="DT466" s="31"/>
      <c r="DU466" s="31"/>
      <c r="DV466" s="31"/>
      <c r="DW466" s="31"/>
      <c r="DX466" s="31"/>
      <c r="DY466" s="31"/>
      <c r="DZ466" s="32"/>
      <c r="EA466" s="30" t="str">
        <f>"15 czerwiec-21 czerwiec"</f>
        <v>15 czerwiec-21 czerwiec</v>
      </c>
      <c r="EB466" s="31"/>
      <c r="EC466" s="31"/>
      <c r="ED466" s="31"/>
      <c r="EE466" s="31"/>
      <c r="EF466" s="31"/>
      <c r="EG466" s="31"/>
      <c r="EH466" s="32"/>
    </row>
    <row r="467" spans="1:138" ht="19.5" x14ac:dyDescent="0.3">
      <c r="B467" s="1"/>
      <c r="C467" s="2" t="str">
        <f>"1-2"</f>
        <v>1-2</v>
      </c>
      <c r="D467" s="2" t="str">
        <f>"3-4"</f>
        <v>3-4</v>
      </c>
      <c r="E467" s="2" t="str">
        <f>"5-6"</f>
        <v>5-6</v>
      </c>
      <c r="F467" s="2" t="str">
        <f>"7-8"</f>
        <v>7-8</v>
      </c>
      <c r="G467" s="2" t="str">
        <f>"9-10"</f>
        <v>9-10</v>
      </c>
      <c r="H467" s="2" t="str">
        <f>"11-12"</f>
        <v>11-12</v>
      </c>
      <c r="I467" s="2" t="str">
        <f>"13-14"</f>
        <v>13-14</v>
      </c>
      <c r="J467" s="2" t="str">
        <f>"15-16"</f>
        <v>15-16</v>
      </c>
      <c r="K467" s="2" t="str">
        <f>"1-2"</f>
        <v>1-2</v>
      </c>
      <c r="L467" s="2" t="str">
        <f>"3-4"</f>
        <v>3-4</v>
      </c>
      <c r="M467" s="2" t="str">
        <f>"5-6"</f>
        <v>5-6</v>
      </c>
      <c r="N467" s="2" t="str">
        <f>"7-8"</f>
        <v>7-8</v>
      </c>
      <c r="O467" s="2" t="str">
        <f>"9-10"</f>
        <v>9-10</v>
      </c>
      <c r="P467" s="2" t="str">
        <f>"11-12"</f>
        <v>11-12</v>
      </c>
      <c r="Q467" s="2" t="str">
        <f>"13-14"</f>
        <v>13-14</v>
      </c>
      <c r="R467" s="2" t="str">
        <f>"15-16"</f>
        <v>15-16</v>
      </c>
      <c r="S467" s="2" t="str">
        <f>"1-2"</f>
        <v>1-2</v>
      </c>
      <c r="T467" s="2" t="str">
        <f>"3-4"</f>
        <v>3-4</v>
      </c>
      <c r="U467" s="2" t="str">
        <f>"5-6"</f>
        <v>5-6</v>
      </c>
      <c r="V467" s="2" t="str">
        <f>"7-8"</f>
        <v>7-8</v>
      </c>
      <c r="W467" s="2" t="str">
        <f>"9-10"</f>
        <v>9-10</v>
      </c>
      <c r="X467" s="2" t="str">
        <f>"11-12"</f>
        <v>11-12</v>
      </c>
      <c r="Y467" s="2" t="str">
        <f>"13-14"</f>
        <v>13-14</v>
      </c>
      <c r="Z467" s="2" t="str">
        <f>"15-16"</f>
        <v>15-16</v>
      </c>
      <c r="AA467" s="2" t="str">
        <f>"1-2"</f>
        <v>1-2</v>
      </c>
      <c r="AB467" s="2" t="str">
        <f>"3-4"</f>
        <v>3-4</v>
      </c>
      <c r="AC467" s="2" t="str">
        <f>"5-6"</f>
        <v>5-6</v>
      </c>
      <c r="AD467" s="2" t="str">
        <f>"7-8"</f>
        <v>7-8</v>
      </c>
      <c r="AE467" s="2" t="str">
        <f>"9-10"</f>
        <v>9-10</v>
      </c>
      <c r="AF467" s="2" t="str">
        <f>"11-12"</f>
        <v>11-12</v>
      </c>
      <c r="AG467" s="2" t="str">
        <f>"13-14"</f>
        <v>13-14</v>
      </c>
      <c r="AH467" s="2" t="str">
        <f>"15-16"</f>
        <v>15-16</v>
      </c>
      <c r="AI467" s="2" t="str">
        <f>"1-2"</f>
        <v>1-2</v>
      </c>
      <c r="AJ467" s="2" t="str">
        <f>"3-4"</f>
        <v>3-4</v>
      </c>
      <c r="AK467" s="2" t="str">
        <f>"5-6"</f>
        <v>5-6</v>
      </c>
      <c r="AL467" s="2" t="str">
        <f>"7-8"</f>
        <v>7-8</v>
      </c>
      <c r="AM467" s="2" t="str">
        <f>"9-10"</f>
        <v>9-10</v>
      </c>
      <c r="AN467" s="2" t="str">
        <f>"11-12"</f>
        <v>11-12</v>
      </c>
      <c r="AO467" s="2" t="str">
        <f>"13-14"</f>
        <v>13-14</v>
      </c>
      <c r="AP467" s="2" t="str">
        <f>"15-16"</f>
        <v>15-16</v>
      </c>
      <c r="AQ467" s="2" t="str">
        <f>"1-2"</f>
        <v>1-2</v>
      </c>
      <c r="AR467" s="2" t="str">
        <f>"3-4"</f>
        <v>3-4</v>
      </c>
      <c r="AS467" s="2" t="str">
        <f>"5-6"</f>
        <v>5-6</v>
      </c>
      <c r="AT467" s="2" t="str">
        <f>"7-8"</f>
        <v>7-8</v>
      </c>
      <c r="AU467" s="2" t="str">
        <f>"9-10"</f>
        <v>9-10</v>
      </c>
      <c r="AV467" s="2" t="str">
        <f>"11-12"</f>
        <v>11-12</v>
      </c>
      <c r="AW467" s="2" t="str">
        <f>"13-14"</f>
        <v>13-14</v>
      </c>
      <c r="AX467" s="2" t="str">
        <f>"15-16"</f>
        <v>15-16</v>
      </c>
      <c r="AY467" s="2" t="str">
        <f>"1-2"</f>
        <v>1-2</v>
      </c>
      <c r="AZ467" s="2" t="str">
        <f>"3-4"</f>
        <v>3-4</v>
      </c>
      <c r="BA467" s="2" t="str">
        <f>"5-6"</f>
        <v>5-6</v>
      </c>
      <c r="BB467" s="2" t="str">
        <f>"7-8"</f>
        <v>7-8</v>
      </c>
      <c r="BC467" s="2" t="str">
        <f>"9-10"</f>
        <v>9-10</v>
      </c>
      <c r="BD467" s="2" t="str">
        <f>"11-12"</f>
        <v>11-12</v>
      </c>
      <c r="BE467" s="2" t="str">
        <f>"13-14"</f>
        <v>13-14</v>
      </c>
      <c r="BF467" s="2" t="str">
        <f>"15-16"</f>
        <v>15-16</v>
      </c>
      <c r="BG467" s="2" t="str">
        <f>"1-2"</f>
        <v>1-2</v>
      </c>
      <c r="BH467" s="2" t="str">
        <f>"3-4"</f>
        <v>3-4</v>
      </c>
      <c r="BI467" s="2" t="str">
        <f>"5-6"</f>
        <v>5-6</v>
      </c>
      <c r="BJ467" s="2" t="str">
        <f>"7-8"</f>
        <v>7-8</v>
      </c>
      <c r="BK467" s="2" t="str">
        <f>"9-10"</f>
        <v>9-10</v>
      </c>
      <c r="BL467" s="2" t="str">
        <f>"11-12"</f>
        <v>11-12</v>
      </c>
      <c r="BM467" s="2" t="str">
        <f>"13-14"</f>
        <v>13-14</v>
      </c>
      <c r="BN467" s="2" t="str">
        <f>"15-16"</f>
        <v>15-16</v>
      </c>
      <c r="BO467" s="2" t="str">
        <f>"1-2"</f>
        <v>1-2</v>
      </c>
      <c r="BP467" s="2" t="str">
        <f>"3-4"</f>
        <v>3-4</v>
      </c>
      <c r="BQ467" s="2" t="str">
        <f>"5-6"</f>
        <v>5-6</v>
      </c>
      <c r="BR467" s="2" t="str">
        <f>"7-8"</f>
        <v>7-8</v>
      </c>
      <c r="BS467" s="2" t="str">
        <f>"9-10"</f>
        <v>9-10</v>
      </c>
      <c r="BT467" s="2" t="str">
        <f>"11-12"</f>
        <v>11-12</v>
      </c>
      <c r="BU467" s="2" t="str">
        <f>"13-14"</f>
        <v>13-14</v>
      </c>
      <c r="BV467" s="2" t="str">
        <f>"15-16"</f>
        <v>15-16</v>
      </c>
      <c r="BW467" s="2" t="str">
        <f>"1-2"</f>
        <v>1-2</v>
      </c>
      <c r="BX467" s="2" t="str">
        <f>"3-4"</f>
        <v>3-4</v>
      </c>
      <c r="BY467" s="2" t="str">
        <f>"5-6"</f>
        <v>5-6</v>
      </c>
      <c r="BZ467" s="2" t="str">
        <f>"7-8"</f>
        <v>7-8</v>
      </c>
      <c r="CA467" s="2" t="str">
        <f>"9-10"</f>
        <v>9-10</v>
      </c>
      <c r="CB467" s="2" t="str">
        <f>"11-12"</f>
        <v>11-12</v>
      </c>
      <c r="CC467" s="2" t="str">
        <f>"13-14"</f>
        <v>13-14</v>
      </c>
      <c r="CD467" s="2" t="str">
        <f>"15-16"</f>
        <v>15-16</v>
      </c>
      <c r="CE467" s="2" t="str">
        <f>"1-2"</f>
        <v>1-2</v>
      </c>
      <c r="CF467" s="2" t="str">
        <f>"3-4"</f>
        <v>3-4</v>
      </c>
      <c r="CG467" s="2" t="str">
        <f>"5-6"</f>
        <v>5-6</v>
      </c>
      <c r="CH467" s="2" t="str">
        <f>"7-8"</f>
        <v>7-8</v>
      </c>
      <c r="CI467" s="2" t="str">
        <f>"9-10"</f>
        <v>9-10</v>
      </c>
      <c r="CJ467" s="2" t="str">
        <f>"11-12"</f>
        <v>11-12</v>
      </c>
      <c r="CK467" s="2" t="str">
        <f>"13-14"</f>
        <v>13-14</v>
      </c>
      <c r="CL467" s="2" t="str">
        <f>"15-16"</f>
        <v>15-16</v>
      </c>
      <c r="CM467" s="2" t="str">
        <f>"1-2"</f>
        <v>1-2</v>
      </c>
      <c r="CN467" s="2" t="str">
        <f>"3-4"</f>
        <v>3-4</v>
      </c>
      <c r="CO467" s="2" t="str">
        <f>"5-6"</f>
        <v>5-6</v>
      </c>
      <c r="CP467" s="2" t="str">
        <f>"7-8"</f>
        <v>7-8</v>
      </c>
      <c r="CQ467" s="2" t="str">
        <f>"9-10"</f>
        <v>9-10</v>
      </c>
      <c r="CR467" s="2" t="str">
        <f>"11-12"</f>
        <v>11-12</v>
      </c>
      <c r="CS467" s="2" t="str">
        <f>"13-14"</f>
        <v>13-14</v>
      </c>
      <c r="CT467" s="2" t="str">
        <f>"15-16"</f>
        <v>15-16</v>
      </c>
      <c r="CU467" s="2" t="str">
        <f>"1-2"</f>
        <v>1-2</v>
      </c>
      <c r="CV467" s="2" t="str">
        <f>"3-4"</f>
        <v>3-4</v>
      </c>
      <c r="CW467" s="2" t="str">
        <f>"5-6"</f>
        <v>5-6</v>
      </c>
      <c r="CX467" s="2" t="str">
        <f>"7-8"</f>
        <v>7-8</v>
      </c>
      <c r="CY467" s="2" t="str">
        <f>"9-10"</f>
        <v>9-10</v>
      </c>
      <c r="CZ467" s="2" t="str">
        <f>"11-12"</f>
        <v>11-12</v>
      </c>
      <c r="DA467" s="2" t="str">
        <f>"13-14"</f>
        <v>13-14</v>
      </c>
      <c r="DB467" s="2" t="str">
        <f>"15-16"</f>
        <v>15-16</v>
      </c>
      <c r="DC467" s="2" t="str">
        <f>"1-2"</f>
        <v>1-2</v>
      </c>
      <c r="DD467" s="2" t="str">
        <f>"3-4"</f>
        <v>3-4</v>
      </c>
      <c r="DE467" s="2" t="str">
        <f>"5-6"</f>
        <v>5-6</v>
      </c>
      <c r="DF467" s="2" t="str">
        <f>"7-8"</f>
        <v>7-8</v>
      </c>
      <c r="DG467" s="2" t="str">
        <f>"9-10"</f>
        <v>9-10</v>
      </c>
      <c r="DH467" s="2" t="str">
        <f>"11-12"</f>
        <v>11-12</v>
      </c>
      <c r="DI467" s="2" t="str">
        <f>"13-14"</f>
        <v>13-14</v>
      </c>
      <c r="DJ467" s="2" t="str">
        <f>"15-16"</f>
        <v>15-16</v>
      </c>
      <c r="DK467" s="2" t="str">
        <f>"1-2"</f>
        <v>1-2</v>
      </c>
      <c r="DL467" s="2" t="str">
        <f>"3-4"</f>
        <v>3-4</v>
      </c>
      <c r="DM467" s="2" t="str">
        <f>"5-6"</f>
        <v>5-6</v>
      </c>
      <c r="DN467" s="2" t="str">
        <f>"7-8"</f>
        <v>7-8</v>
      </c>
      <c r="DO467" s="2" t="str">
        <f>"9-10"</f>
        <v>9-10</v>
      </c>
      <c r="DP467" s="2" t="str">
        <f>"11-12"</f>
        <v>11-12</v>
      </c>
      <c r="DQ467" s="2" t="str">
        <f>"13-14"</f>
        <v>13-14</v>
      </c>
      <c r="DR467" s="2" t="str">
        <f>"15-16"</f>
        <v>15-16</v>
      </c>
      <c r="DS467" s="2" t="str">
        <f>"1-2"</f>
        <v>1-2</v>
      </c>
      <c r="DT467" s="2" t="str">
        <f>"3-4"</f>
        <v>3-4</v>
      </c>
      <c r="DU467" s="2" t="str">
        <f>"5-6"</f>
        <v>5-6</v>
      </c>
      <c r="DV467" s="2" t="str">
        <f>"7-8"</f>
        <v>7-8</v>
      </c>
      <c r="DW467" s="2" t="str">
        <f>"9-10"</f>
        <v>9-10</v>
      </c>
      <c r="DX467" s="2" t="str">
        <f>"11-12"</f>
        <v>11-12</v>
      </c>
      <c r="DY467" s="2" t="str">
        <f>"13-14"</f>
        <v>13-14</v>
      </c>
      <c r="DZ467" s="2" t="str">
        <f>"15-16"</f>
        <v>15-16</v>
      </c>
      <c r="EA467" s="2" t="str">
        <f>"1-2"</f>
        <v>1-2</v>
      </c>
      <c r="EB467" s="2" t="str">
        <f>"3-4"</f>
        <v>3-4</v>
      </c>
      <c r="EC467" s="2" t="str">
        <f>"5-6"</f>
        <v>5-6</v>
      </c>
      <c r="ED467" s="2" t="str">
        <f>"7-8"</f>
        <v>7-8</v>
      </c>
      <c r="EE467" s="2" t="str">
        <f>"9-10"</f>
        <v>9-10</v>
      </c>
      <c r="EF467" s="2" t="str">
        <f>"11-12"</f>
        <v>11-12</v>
      </c>
      <c r="EG467" s="2" t="str">
        <f>"13-14"</f>
        <v>13-14</v>
      </c>
      <c r="EH467" s="2" t="str">
        <f>"15-16"</f>
        <v>15-16</v>
      </c>
    </row>
    <row r="468" spans="1:138" ht="19.5" x14ac:dyDescent="0.3">
      <c r="B468" s="2" t="str">
        <f>"10pl/1kp:X1X2S1:20"</f>
        <v>10pl/1kp:X1X2S1:20</v>
      </c>
      <c r="C468" s="1"/>
      <c r="D468" s="1"/>
      <c r="E468" s="1"/>
      <c r="F468" s="5" t="s">
        <v>3</v>
      </c>
      <c r="G468" s="1"/>
      <c r="H468" s="1"/>
      <c r="I468" s="1"/>
      <c r="J468" s="1"/>
      <c r="K468" s="1"/>
      <c r="L468" s="1"/>
      <c r="M468" s="1"/>
      <c r="N468" s="5" t="s">
        <v>3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5" t="s">
        <v>3</v>
      </c>
      <c r="BC468" s="1"/>
      <c r="BD468" s="1"/>
      <c r="BE468" s="1"/>
      <c r="BF468" s="1"/>
      <c r="BG468" s="1"/>
      <c r="BH468" s="1"/>
      <c r="BI468" s="1"/>
      <c r="BJ468" s="5" t="s">
        <v>3</v>
      </c>
      <c r="BK468" s="1"/>
      <c r="BL468" s="1"/>
      <c r="BM468" s="1"/>
      <c r="BN468" s="1"/>
      <c r="BO468" s="1"/>
      <c r="BP468" s="1"/>
      <c r="BQ468" s="1"/>
      <c r="BR468" s="5" t="s">
        <v>3</v>
      </c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5" t="s">
        <v>3</v>
      </c>
      <c r="CQ468" s="1"/>
      <c r="CR468" s="1"/>
      <c r="CS468" s="1"/>
      <c r="CT468" s="1"/>
      <c r="CU468" s="1"/>
      <c r="CV468" s="1"/>
      <c r="CW468" s="1"/>
      <c r="CX468" s="5" t="s">
        <v>3</v>
      </c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</row>
    <row r="469" spans="1:138" ht="19.5" x14ac:dyDescent="0.3">
      <c r="B469" s="2" t="str">
        <f>"1pl/1kp:E4A1S4:13"</f>
        <v>1pl/1kp:E4A1S4:13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</row>
    <row r="470" spans="1:138" ht="19.5" x14ac:dyDescent="0.3">
      <c r="B470" s="2" t="str">
        <f>"1pl/1kp:E4L1S4:25"</f>
        <v>1pl/1kp:E4L1S4:25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</row>
    <row r="471" spans="1:138" ht="19.5" x14ac:dyDescent="0.3">
      <c r="B471" s="2" t="str">
        <f>"1pl/2kp:E4X1S1:20"</f>
        <v>1pl/2kp:E4X1S1:20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9" t="s">
        <v>7</v>
      </c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</row>
    <row r="472" spans="1:138" ht="19.5" x14ac:dyDescent="0.3">
      <c r="B472" s="2" t="str">
        <f>"1pl/2kp:E4X4S1:10"</f>
        <v>1pl/2kp:E4X4S1:10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9" t="s">
        <v>7</v>
      </c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</row>
    <row r="473" spans="1:138" ht="19.5" x14ac:dyDescent="0.3">
      <c r="B473" s="2" t="str">
        <f>"1pl/3kp:M4I1S1:6"</f>
        <v>1pl/3kp:M4I1S1:6</v>
      </c>
      <c r="C473" s="3" t="s">
        <v>1</v>
      </c>
      <c r="D473" s="3" t="s">
        <v>1</v>
      </c>
      <c r="E473" s="5" t="s">
        <v>3</v>
      </c>
      <c r="F473" s="7" t="s">
        <v>5</v>
      </c>
      <c r="G473" s="6" t="s">
        <v>4</v>
      </c>
      <c r="H473" s="1"/>
      <c r="I473" s="1"/>
      <c r="J473" s="1"/>
      <c r="K473" s="7" t="s">
        <v>5</v>
      </c>
      <c r="L473" s="4" t="s">
        <v>2</v>
      </c>
      <c r="M473" s="5" t="s">
        <v>3</v>
      </c>
      <c r="N473" s="8" t="s">
        <v>6</v>
      </c>
      <c r="O473" s="3" t="s">
        <v>1</v>
      </c>
      <c r="P473" s="3" t="s">
        <v>1</v>
      </c>
      <c r="Q473" s="1"/>
      <c r="R473" s="1"/>
      <c r="S473" s="3" t="s">
        <v>1</v>
      </c>
      <c r="T473" s="3" t="s">
        <v>1</v>
      </c>
      <c r="U473" s="5" t="s">
        <v>3</v>
      </c>
      <c r="V473" s="7" t="s">
        <v>5</v>
      </c>
      <c r="W473" s="1"/>
      <c r="X473" s="1"/>
      <c r="Y473" s="1"/>
      <c r="Z473" s="1"/>
      <c r="AA473" s="4" t="s">
        <v>2</v>
      </c>
      <c r="AB473" s="8" t="s">
        <v>6</v>
      </c>
      <c r="AC473" s="5" t="s">
        <v>3</v>
      </c>
      <c r="AD473" s="7" t="s">
        <v>5</v>
      </c>
      <c r="AE473" s="6" t="s">
        <v>4</v>
      </c>
      <c r="AF473" s="1"/>
      <c r="AG473" s="1"/>
      <c r="AH473" s="1"/>
      <c r="AI473" s="8" t="s">
        <v>6</v>
      </c>
      <c r="AJ473" s="4" t="s">
        <v>2</v>
      </c>
      <c r="AK473" s="5" t="s">
        <v>3</v>
      </c>
      <c r="AL473" s="6" t="s">
        <v>4</v>
      </c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7" t="s">
        <v>5</v>
      </c>
      <c r="AZ473" s="8" t="s">
        <v>6</v>
      </c>
      <c r="BA473" s="5" t="s">
        <v>3</v>
      </c>
      <c r="BB473" s="4" t="s">
        <v>2</v>
      </c>
      <c r="BC473" s="1"/>
      <c r="BD473" s="1"/>
      <c r="BE473" s="1"/>
      <c r="BF473" s="1"/>
      <c r="BG473" s="4" t="s">
        <v>2</v>
      </c>
      <c r="BH473" s="6" t="s">
        <v>4</v>
      </c>
      <c r="BI473" s="5" t="s">
        <v>3</v>
      </c>
      <c r="BJ473" s="8" t="s">
        <v>6</v>
      </c>
      <c r="BK473" s="1"/>
      <c r="BL473" s="1"/>
      <c r="BM473" s="1"/>
      <c r="BN473" s="1"/>
      <c r="BO473" s="3" t="s">
        <v>1</v>
      </c>
      <c r="BP473" s="3" t="s">
        <v>1</v>
      </c>
      <c r="BQ473" s="5" t="s">
        <v>3</v>
      </c>
      <c r="BR473" s="7" t="s">
        <v>5</v>
      </c>
      <c r="BS473" s="6" t="s">
        <v>4</v>
      </c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8" t="s">
        <v>6</v>
      </c>
      <c r="CN473" s="4" t="s">
        <v>2</v>
      </c>
      <c r="CO473" s="5" t="s">
        <v>3</v>
      </c>
      <c r="CP473" s="7" t="s">
        <v>5</v>
      </c>
      <c r="CQ473" s="1"/>
      <c r="CR473" s="1"/>
      <c r="CS473" s="1"/>
      <c r="CT473" s="1"/>
      <c r="CU473" s="8" t="s">
        <v>6</v>
      </c>
      <c r="CV473" s="7" t="s">
        <v>5</v>
      </c>
      <c r="CW473" s="5" t="s">
        <v>3</v>
      </c>
      <c r="CX473" s="1"/>
      <c r="CY473" s="1"/>
      <c r="CZ473" s="1"/>
      <c r="DA473" s="1"/>
      <c r="DB473" s="1"/>
      <c r="DC473" s="8" t="s">
        <v>6</v>
      </c>
      <c r="DD473" s="4" t="s">
        <v>2</v>
      </c>
      <c r="DE473" s="5" t="s">
        <v>3</v>
      </c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5" t="s">
        <v>3</v>
      </c>
      <c r="DV473" s="1"/>
      <c r="DW473" s="1"/>
      <c r="DX473" s="1"/>
      <c r="DY473" s="1"/>
      <c r="DZ473" s="1"/>
      <c r="EA473" s="1"/>
      <c r="EB473" s="1"/>
      <c r="EC473" s="5" t="s">
        <v>3</v>
      </c>
      <c r="ED473" s="1"/>
      <c r="EE473" s="3" t="s">
        <v>1</v>
      </c>
      <c r="EF473" s="3" t="s">
        <v>1</v>
      </c>
      <c r="EG473" s="1"/>
      <c r="EH473" s="1"/>
    </row>
    <row r="474" spans="1:138" ht="19.5" x14ac:dyDescent="0.3">
      <c r="B474" s="2" t="str">
        <f>"1pl/3kp:M4L1S1:6"</f>
        <v>1pl/3kp:M4L1S1:6</v>
      </c>
      <c r="C474" s="3" t="s">
        <v>1</v>
      </c>
      <c r="D474" s="3" t="s">
        <v>1</v>
      </c>
      <c r="E474" s="5" t="s">
        <v>3</v>
      </c>
      <c r="F474" s="7" t="s">
        <v>5</v>
      </c>
      <c r="G474" s="6" t="s">
        <v>4</v>
      </c>
      <c r="H474" s="1"/>
      <c r="I474" s="1"/>
      <c r="J474" s="1"/>
      <c r="K474" s="7" t="s">
        <v>5</v>
      </c>
      <c r="L474" s="4" t="s">
        <v>2</v>
      </c>
      <c r="M474" s="5" t="s">
        <v>3</v>
      </c>
      <c r="N474" s="8" t="s">
        <v>6</v>
      </c>
      <c r="O474" s="3" t="s">
        <v>1</v>
      </c>
      <c r="P474" s="3" t="s">
        <v>1</v>
      </c>
      <c r="Q474" s="1"/>
      <c r="R474" s="1"/>
      <c r="S474" s="3" t="s">
        <v>1</v>
      </c>
      <c r="T474" s="3" t="s">
        <v>1</v>
      </c>
      <c r="U474" s="5" t="s">
        <v>3</v>
      </c>
      <c r="V474" s="7" t="s">
        <v>5</v>
      </c>
      <c r="W474" s="1"/>
      <c r="X474" s="1"/>
      <c r="Y474" s="1"/>
      <c r="Z474" s="1"/>
      <c r="AA474" s="4" t="s">
        <v>2</v>
      </c>
      <c r="AB474" s="8" t="s">
        <v>6</v>
      </c>
      <c r="AC474" s="5" t="s">
        <v>3</v>
      </c>
      <c r="AD474" s="7" t="s">
        <v>5</v>
      </c>
      <c r="AE474" s="6" t="s">
        <v>4</v>
      </c>
      <c r="AF474" s="1"/>
      <c r="AG474" s="1"/>
      <c r="AH474" s="1"/>
      <c r="AI474" s="8" t="s">
        <v>6</v>
      </c>
      <c r="AJ474" s="4" t="s">
        <v>2</v>
      </c>
      <c r="AK474" s="5" t="s">
        <v>3</v>
      </c>
      <c r="AL474" s="6" t="s">
        <v>4</v>
      </c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7" t="s">
        <v>5</v>
      </c>
      <c r="AZ474" s="8" t="s">
        <v>6</v>
      </c>
      <c r="BA474" s="5" t="s">
        <v>3</v>
      </c>
      <c r="BB474" s="4" t="s">
        <v>2</v>
      </c>
      <c r="BC474" s="1"/>
      <c r="BD474" s="1"/>
      <c r="BE474" s="1"/>
      <c r="BF474" s="1"/>
      <c r="BG474" s="4" t="s">
        <v>2</v>
      </c>
      <c r="BH474" s="6" t="s">
        <v>4</v>
      </c>
      <c r="BI474" s="5" t="s">
        <v>3</v>
      </c>
      <c r="BJ474" s="8" t="s">
        <v>6</v>
      </c>
      <c r="BK474" s="1"/>
      <c r="BL474" s="1"/>
      <c r="BM474" s="1"/>
      <c r="BN474" s="1"/>
      <c r="BO474" s="3" t="s">
        <v>1</v>
      </c>
      <c r="BP474" s="3" t="s">
        <v>1</v>
      </c>
      <c r="BQ474" s="5" t="s">
        <v>3</v>
      </c>
      <c r="BR474" s="7" t="s">
        <v>5</v>
      </c>
      <c r="BS474" s="6" t="s">
        <v>4</v>
      </c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8" t="s">
        <v>6</v>
      </c>
      <c r="CN474" s="4" t="s">
        <v>2</v>
      </c>
      <c r="CO474" s="5" t="s">
        <v>3</v>
      </c>
      <c r="CP474" s="7" t="s">
        <v>5</v>
      </c>
      <c r="CQ474" s="1"/>
      <c r="CR474" s="1"/>
      <c r="CS474" s="1"/>
      <c r="CT474" s="1"/>
      <c r="CU474" s="8" t="s">
        <v>6</v>
      </c>
      <c r="CV474" s="7" t="s">
        <v>5</v>
      </c>
      <c r="CW474" s="5" t="s">
        <v>3</v>
      </c>
      <c r="CX474" s="1"/>
      <c r="CY474" s="1"/>
      <c r="CZ474" s="1"/>
      <c r="DA474" s="1"/>
      <c r="DB474" s="1"/>
      <c r="DC474" s="8" t="s">
        <v>6</v>
      </c>
      <c r="DD474" s="4" t="s">
        <v>2</v>
      </c>
      <c r="DE474" s="5" t="s">
        <v>3</v>
      </c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5" t="s">
        <v>3</v>
      </c>
      <c r="DV474" s="1"/>
      <c r="DW474" s="1"/>
      <c r="DX474" s="1"/>
      <c r="DY474" s="1"/>
      <c r="DZ474" s="1"/>
      <c r="EA474" s="1"/>
      <c r="EB474" s="1"/>
      <c r="EC474" s="5" t="s">
        <v>3</v>
      </c>
      <c r="ED474" s="1"/>
      <c r="EE474" s="3" t="s">
        <v>1</v>
      </c>
      <c r="EF474" s="3" t="s">
        <v>1</v>
      </c>
      <c r="EG474" s="1"/>
      <c r="EH474" s="1"/>
    </row>
    <row r="475" spans="1:138" ht="19.5" x14ac:dyDescent="0.3">
      <c r="B475" s="2" t="str">
        <f>"1pl/3kp:T4L1S1:10"</f>
        <v>1pl/3kp:T4L1S1:10</v>
      </c>
      <c r="C475" s="3" t="s">
        <v>1</v>
      </c>
      <c r="D475" s="3" t="s">
        <v>1</v>
      </c>
      <c r="E475" s="5" t="s">
        <v>3</v>
      </c>
      <c r="F475" s="7" t="s">
        <v>5</v>
      </c>
      <c r="G475" s="6" t="s">
        <v>4</v>
      </c>
      <c r="H475" s="1"/>
      <c r="I475" s="1"/>
      <c r="J475" s="1"/>
      <c r="K475" s="7" t="s">
        <v>5</v>
      </c>
      <c r="L475" s="4" t="s">
        <v>2</v>
      </c>
      <c r="M475" s="5" t="s">
        <v>3</v>
      </c>
      <c r="N475" s="8" t="s">
        <v>6</v>
      </c>
      <c r="O475" s="3" t="s">
        <v>1</v>
      </c>
      <c r="P475" s="3" t="s">
        <v>1</v>
      </c>
      <c r="Q475" s="1"/>
      <c r="R475" s="1"/>
      <c r="S475" s="3" t="s">
        <v>1</v>
      </c>
      <c r="T475" s="3" t="s">
        <v>1</v>
      </c>
      <c r="U475" s="5" t="s">
        <v>3</v>
      </c>
      <c r="V475" s="7" t="s">
        <v>5</v>
      </c>
      <c r="W475" s="1"/>
      <c r="X475" s="1"/>
      <c r="Y475" s="1"/>
      <c r="Z475" s="1"/>
      <c r="AA475" s="4" t="s">
        <v>2</v>
      </c>
      <c r="AB475" s="8" t="s">
        <v>6</v>
      </c>
      <c r="AC475" s="5" t="s">
        <v>3</v>
      </c>
      <c r="AD475" s="7" t="s">
        <v>5</v>
      </c>
      <c r="AE475" s="6" t="s">
        <v>4</v>
      </c>
      <c r="AF475" s="1"/>
      <c r="AG475" s="1"/>
      <c r="AH475" s="1"/>
      <c r="AI475" s="8" t="s">
        <v>6</v>
      </c>
      <c r="AJ475" s="4" t="s">
        <v>2</v>
      </c>
      <c r="AK475" s="5" t="s">
        <v>3</v>
      </c>
      <c r="AL475" s="6" t="s">
        <v>4</v>
      </c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7" t="s">
        <v>5</v>
      </c>
      <c r="AZ475" s="8" t="s">
        <v>6</v>
      </c>
      <c r="BA475" s="5" t="s">
        <v>3</v>
      </c>
      <c r="BB475" s="4" t="s">
        <v>2</v>
      </c>
      <c r="BC475" s="1"/>
      <c r="BD475" s="1"/>
      <c r="BE475" s="1"/>
      <c r="BF475" s="1"/>
      <c r="BG475" s="4" t="s">
        <v>2</v>
      </c>
      <c r="BH475" s="6" t="s">
        <v>4</v>
      </c>
      <c r="BI475" s="5" t="s">
        <v>3</v>
      </c>
      <c r="BJ475" s="8" t="s">
        <v>6</v>
      </c>
      <c r="BK475" s="1"/>
      <c r="BL475" s="1"/>
      <c r="BM475" s="1"/>
      <c r="BN475" s="1"/>
      <c r="BO475" s="3" t="s">
        <v>1</v>
      </c>
      <c r="BP475" s="3" t="s">
        <v>1</v>
      </c>
      <c r="BQ475" s="5" t="s">
        <v>3</v>
      </c>
      <c r="BR475" s="7" t="s">
        <v>5</v>
      </c>
      <c r="BS475" s="6" t="s">
        <v>4</v>
      </c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8" t="s">
        <v>6</v>
      </c>
      <c r="CN475" s="4" t="s">
        <v>2</v>
      </c>
      <c r="CO475" s="5" t="s">
        <v>3</v>
      </c>
      <c r="CP475" s="7" t="s">
        <v>5</v>
      </c>
      <c r="CQ475" s="1"/>
      <c r="CR475" s="1"/>
      <c r="CS475" s="1"/>
      <c r="CT475" s="1"/>
      <c r="CU475" s="8" t="s">
        <v>6</v>
      </c>
      <c r="CV475" s="7" t="s">
        <v>5</v>
      </c>
      <c r="CW475" s="5" t="s">
        <v>3</v>
      </c>
      <c r="CX475" s="1"/>
      <c r="CY475" s="1"/>
      <c r="CZ475" s="1"/>
      <c r="DA475" s="1"/>
      <c r="DB475" s="1"/>
      <c r="DC475" s="8" t="s">
        <v>6</v>
      </c>
      <c r="DD475" s="4" t="s">
        <v>2</v>
      </c>
      <c r="DE475" s="5" t="s">
        <v>3</v>
      </c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5" t="s">
        <v>3</v>
      </c>
      <c r="DV475" s="1"/>
      <c r="DW475" s="1"/>
      <c r="DX475" s="1"/>
      <c r="DY475" s="1"/>
      <c r="DZ475" s="1"/>
      <c r="EA475" s="1"/>
      <c r="EB475" s="1"/>
      <c r="EC475" s="5" t="s">
        <v>3</v>
      </c>
      <c r="ED475" s="1"/>
      <c r="EE475" s="3" t="s">
        <v>1</v>
      </c>
      <c r="EF475" s="3" t="s">
        <v>1</v>
      </c>
      <c r="EG475" s="1"/>
      <c r="EH475" s="1"/>
    </row>
    <row r="476" spans="1:138" ht="19.5" x14ac:dyDescent="0.3">
      <c r="B476" s="2" t="str">
        <f>"1pl/3kp:5"</f>
        <v>1pl/3kp:5</v>
      </c>
      <c r="C476" s="3" t="s">
        <v>1</v>
      </c>
      <c r="D476" s="3" t="s">
        <v>1</v>
      </c>
      <c r="E476" s="5" t="s">
        <v>3</v>
      </c>
      <c r="F476" s="7" t="s">
        <v>5</v>
      </c>
      <c r="G476" s="6" t="s">
        <v>4</v>
      </c>
      <c r="H476" s="1"/>
      <c r="I476" s="1"/>
      <c r="J476" s="1"/>
      <c r="K476" s="7" t="s">
        <v>5</v>
      </c>
      <c r="L476" s="4" t="s">
        <v>2</v>
      </c>
      <c r="M476" s="5" t="s">
        <v>3</v>
      </c>
      <c r="N476" s="8" t="s">
        <v>6</v>
      </c>
      <c r="O476" s="3" t="s">
        <v>1</v>
      </c>
      <c r="P476" s="3" t="s">
        <v>1</v>
      </c>
      <c r="Q476" s="1"/>
      <c r="R476" s="1"/>
      <c r="S476" s="3" t="s">
        <v>1</v>
      </c>
      <c r="T476" s="3" t="s">
        <v>1</v>
      </c>
      <c r="U476" s="5" t="s">
        <v>3</v>
      </c>
      <c r="V476" s="7" t="s">
        <v>5</v>
      </c>
      <c r="W476" s="1"/>
      <c r="X476" s="1"/>
      <c r="Y476" s="1"/>
      <c r="Z476" s="1"/>
      <c r="AA476" s="4" t="s">
        <v>2</v>
      </c>
      <c r="AB476" s="8" t="s">
        <v>6</v>
      </c>
      <c r="AC476" s="5" t="s">
        <v>3</v>
      </c>
      <c r="AD476" s="7" t="s">
        <v>5</v>
      </c>
      <c r="AE476" s="6" t="s">
        <v>4</v>
      </c>
      <c r="AF476" s="1"/>
      <c r="AG476" s="1"/>
      <c r="AH476" s="1"/>
      <c r="AI476" s="8" t="s">
        <v>6</v>
      </c>
      <c r="AJ476" s="4" t="s">
        <v>2</v>
      </c>
      <c r="AK476" s="5" t="s">
        <v>3</v>
      </c>
      <c r="AL476" s="6" t="s">
        <v>4</v>
      </c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7" t="s">
        <v>5</v>
      </c>
      <c r="AZ476" s="8" t="s">
        <v>6</v>
      </c>
      <c r="BA476" s="5" t="s">
        <v>3</v>
      </c>
      <c r="BB476" s="4" t="s">
        <v>2</v>
      </c>
      <c r="BC476" s="1"/>
      <c r="BD476" s="1"/>
      <c r="BE476" s="1"/>
      <c r="BF476" s="1"/>
      <c r="BG476" s="4" t="s">
        <v>2</v>
      </c>
      <c r="BH476" s="6" t="s">
        <v>4</v>
      </c>
      <c r="BI476" s="5" t="s">
        <v>3</v>
      </c>
      <c r="BJ476" s="8" t="s">
        <v>6</v>
      </c>
      <c r="BK476" s="1"/>
      <c r="BL476" s="1"/>
      <c r="BM476" s="1"/>
      <c r="BN476" s="1"/>
      <c r="BO476" s="3" t="s">
        <v>1</v>
      </c>
      <c r="BP476" s="3" t="s">
        <v>1</v>
      </c>
      <c r="BQ476" s="5" t="s">
        <v>3</v>
      </c>
      <c r="BR476" s="7" t="s">
        <v>5</v>
      </c>
      <c r="BS476" s="6" t="s">
        <v>4</v>
      </c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8" t="s">
        <v>6</v>
      </c>
      <c r="CN476" s="4" t="s">
        <v>2</v>
      </c>
      <c r="CO476" s="5" t="s">
        <v>3</v>
      </c>
      <c r="CP476" s="7" t="s">
        <v>5</v>
      </c>
      <c r="CQ476" s="1"/>
      <c r="CR476" s="1"/>
      <c r="CS476" s="1"/>
      <c r="CT476" s="1"/>
      <c r="CU476" s="8" t="s">
        <v>6</v>
      </c>
      <c r="CV476" s="7" t="s">
        <v>5</v>
      </c>
      <c r="CW476" s="5" t="s">
        <v>3</v>
      </c>
      <c r="CX476" s="1"/>
      <c r="CY476" s="1"/>
      <c r="CZ476" s="1"/>
      <c r="DA476" s="1"/>
      <c r="DB476" s="1"/>
      <c r="DC476" s="8" t="s">
        <v>6</v>
      </c>
      <c r="DD476" s="4" t="s">
        <v>2</v>
      </c>
      <c r="DE476" s="5" t="s">
        <v>3</v>
      </c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5" t="s">
        <v>3</v>
      </c>
      <c r="DV476" s="1"/>
      <c r="DW476" s="1"/>
      <c r="DX476" s="1"/>
      <c r="DY476" s="1"/>
      <c r="DZ476" s="1"/>
      <c r="EA476" s="1"/>
      <c r="EB476" s="1"/>
      <c r="EC476" s="5" t="s">
        <v>3</v>
      </c>
      <c r="ED476" s="1"/>
      <c r="EE476" s="3" t="s">
        <v>1</v>
      </c>
      <c r="EF476" s="3" t="s">
        <v>1</v>
      </c>
      <c r="EG476" s="1"/>
      <c r="EH476" s="1"/>
    </row>
    <row r="477" spans="1:138" ht="19.5" x14ac:dyDescent="0.3">
      <c r="B477" s="2" t="str">
        <f>"1pl/4kp:E2E1S1:7"</f>
        <v>1pl/4kp:E2E1S1:7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0" t="s">
        <v>8</v>
      </c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</row>
    <row r="478" spans="1:138" ht="19.5" x14ac:dyDescent="0.3">
      <c r="B478" s="2" t="str">
        <f>"1pl/4kp:E2L1S1:19"</f>
        <v>1pl/4kp:E2L1S1:19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0" t="s">
        <v>8</v>
      </c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</row>
    <row r="479" spans="1:138" ht="19.5" x14ac:dyDescent="0.3">
      <c r="B479" s="2" t="str">
        <f>"1pl/5kp:E3L1S1:20"</f>
        <v>1pl/5kp:E3L1S1:20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</row>
    <row r="480" spans="1:138" ht="19.5" x14ac:dyDescent="0.3">
      <c r="B480" s="2" t="str">
        <f>"1pl/5kp:M3I1S1:5"</f>
        <v>1pl/5kp:M3I1S1:5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</row>
    <row r="481" spans="2:138" ht="19.5" x14ac:dyDescent="0.3">
      <c r="B481" s="2" t="str">
        <f>"1pl/6kp:I3X1S1:15"</f>
        <v>1pl/6kp:I3X1S1:15</v>
      </c>
      <c r="C481" s="42" t="s">
        <v>37</v>
      </c>
      <c r="D481" s="1"/>
      <c r="E481" s="43" t="s">
        <v>38</v>
      </c>
      <c r="F481" s="5" t="s">
        <v>3</v>
      </c>
      <c r="G481" s="3" t="s">
        <v>1</v>
      </c>
      <c r="H481" s="3" t="s">
        <v>1</v>
      </c>
      <c r="I481" s="1"/>
      <c r="J481" s="1"/>
      <c r="K481" s="3" t="s">
        <v>1</v>
      </c>
      <c r="L481" s="3" t="s">
        <v>1</v>
      </c>
      <c r="M481" s="42" t="s">
        <v>37</v>
      </c>
      <c r="N481" s="5" t="s">
        <v>3</v>
      </c>
      <c r="O481" s="1"/>
      <c r="P481" s="1"/>
      <c r="Q481" s="1"/>
      <c r="R481" s="1"/>
      <c r="S481" s="42" t="s">
        <v>37</v>
      </c>
      <c r="T481" s="1"/>
      <c r="U481" s="44" t="s">
        <v>39</v>
      </c>
      <c r="V481" s="5" t="s">
        <v>3</v>
      </c>
      <c r="W481" s="1"/>
      <c r="X481" s="1"/>
      <c r="Y481" s="1"/>
      <c r="Z481" s="1"/>
      <c r="AA481" s="1"/>
      <c r="AB481" s="42" t="s">
        <v>37</v>
      </c>
      <c r="AC481" s="1"/>
      <c r="AD481" s="5" t="s">
        <v>3</v>
      </c>
      <c r="AE481" s="1"/>
      <c r="AF481" s="1"/>
      <c r="AG481" s="1"/>
      <c r="AH481" s="1"/>
      <c r="AI481" s="3" t="s">
        <v>1</v>
      </c>
      <c r="AJ481" s="3" t="s">
        <v>1</v>
      </c>
      <c r="AK481" s="43" t="s">
        <v>38</v>
      </c>
      <c r="AL481" s="5" t="s">
        <v>3</v>
      </c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42" t="s">
        <v>37</v>
      </c>
      <c r="AZ481" s="43" t="s">
        <v>38</v>
      </c>
      <c r="BA481" s="44" t="s">
        <v>39</v>
      </c>
      <c r="BB481" s="5" t="s">
        <v>3</v>
      </c>
      <c r="BC481" s="1"/>
      <c r="BD481" s="1"/>
      <c r="BE481" s="1"/>
      <c r="BF481" s="1"/>
      <c r="BG481" s="1"/>
      <c r="BH481" s="1"/>
      <c r="BI481" s="1"/>
      <c r="BJ481" s="5" t="s">
        <v>3</v>
      </c>
      <c r="BK481" s="1"/>
      <c r="BL481" s="1"/>
      <c r="BM481" s="1"/>
      <c r="BN481" s="1"/>
      <c r="BO481" s="3" t="s">
        <v>1</v>
      </c>
      <c r="BP481" s="42" t="s">
        <v>37</v>
      </c>
      <c r="BQ481" s="42" t="s">
        <v>37</v>
      </c>
      <c r="BR481" s="5" t="s">
        <v>3</v>
      </c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42" t="s">
        <v>37</v>
      </c>
      <c r="CN481" s="43" t="s">
        <v>38</v>
      </c>
      <c r="CO481" s="43" t="s">
        <v>38</v>
      </c>
      <c r="CP481" s="5" t="s">
        <v>3</v>
      </c>
      <c r="CQ481" s="1"/>
      <c r="CR481" s="1"/>
      <c r="CS481" s="1"/>
      <c r="CT481" s="1"/>
      <c r="CU481" s="42" t="s">
        <v>37</v>
      </c>
      <c r="CV481" s="43" t="s">
        <v>38</v>
      </c>
      <c r="CW481" s="43" t="s">
        <v>38</v>
      </c>
      <c r="CX481" s="5" t="s">
        <v>3</v>
      </c>
      <c r="CY481" s="1"/>
      <c r="CZ481" s="1"/>
      <c r="DA481" s="1"/>
      <c r="DB481" s="1"/>
      <c r="DC481" s="44" t="s">
        <v>39</v>
      </c>
      <c r="DD481" s="44" t="s">
        <v>39</v>
      </c>
      <c r="DE481" s="44" t="s">
        <v>39</v>
      </c>
      <c r="DF481" s="5" t="s">
        <v>3</v>
      </c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43" t="s">
        <v>38</v>
      </c>
      <c r="DU481" s="42" t="s">
        <v>37</v>
      </c>
      <c r="DV481" s="5" t="s">
        <v>3</v>
      </c>
      <c r="DW481" s="1"/>
      <c r="DX481" s="1"/>
      <c r="DY481" s="1"/>
      <c r="DZ481" s="1"/>
      <c r="EA481" s="43" t="s">
        <v>38</v>
      </c>
      <c r="EB481" s="1"/>
      <c r="EC481" s="43" t="s">
        <v>38</v>
      </c>
      <c r="ED481" s="5" t="s">
        <v>3</v>
      </c>
      <c r="EE481" s="1"/>
      <c r="EF481" s="1"/>
      <c r="EG481" s="1"/>
      <c r="EH481" s="1"/>
    </row>
    <row r="482" spans="2:138" ht="19.5" x14ac:dyDescent="0.3">
      <c r="B482" s="2" t="str">
        <f>"1pl/6kp:I3X2S1:15"</f>
        <v>1pl/6kp:I3X2S1:15</v>
      </c>
      <c r="C482" s="42" t="s">
        <v>37</v>
      </c>
      <c r="D482" s="1"/>
      <c r="E482" s="43" t="s">
        <v>38</v>
      </c>
      <c r="F482" s="5" t="s">
        <v>3</v>
      </c>
      <c r="G482" s="3" t="s">
        <v>1</v>
      </c>
      <c r="H482" s="3" t="s">
        <v>1</v>
      </c>
      <c r="I482" s="1"/>
      <c r="J482" s="1"/>
      <c r="K482" s="3" t="s">
        <v>1</v>
      </c>
      <c r="L482" s="3" t="s">
        <v>1</v>
      </c>
      <c r="M482" s="42" t="s">
        <v>37</v>
      </c>
      <c r="N482" s="5" t="s">
        <v>3</v>
      </c>
      <c r="O482" s="1"/>
      <c r="P482" s="1"/>
      <c r="Q482" s="1"/>
      <c r="R482" s="1"/>
      <c r="S482" s="42" t="s">
        <v>37</v>
      </c>
      <c r="T482" s="1"/>
      <c r="U482" s="44" t="s">
        <v>39</v>
      </c>
      <c r="V482" s="5" t="s">
        <v>3</v>
      </c>
      <c r="W482" s="1"/>
      <c r="X482" s="1"/>
      <c r="Y482" s="1"/>
      <c r="Z482" s="1"/>
      <c r="AA482" s="1"/>
      <c r="AB482" s="42" t="s">
        <v>37</v>
      </c>
      <c r="AC482" s="1"/>
      <c r="AD482" s="5" t="s">
        <v>3</v>
      </c>
      <c r="AE482" s="1"/>
      <c r="AF482" s="1"/>
      <c r="AG482" s="1"/>
      <c r="AH482" s="1"/>
      <c r="AI482" s="3" t="s">
        <v>1</v>
      </c>
      <c r="AJ482" s="3" t="s">
        <v>1</v>
      </c>
      <c r="AK482" s="43" t="s">
        <v>38</v>
      </c>
      <c r="AL482" s="5" t="s">
        <v>3</v>
      </c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42" t="s">
        <v>37</v>
      </c>
      <c r="AZ482" s="43" t="s">
        <v>38</v>
      </c>
      <c r="BA482" s="44" t="s">
        <v>39</v>
      </c>
      <c r="BB482" s="5" t="s">
        <v>3</v>
      </c>
      <c r="BC482" s="1"/>
      <c r="BD482" s="1"/>
      <c r="BE482" s="1"/>
      <c r="BF482" s="1"/>
      <c r="BG482" s="1"/>
      <c r="BH482" s="1"/>
      <c r="BI482" s="1"/>
      <c r="BJ482" s="5" t="s">
        <v>3</v>
      </c>
      <c r="BK482" s="1"/>
      <c r="BL482" s="1"/>
      <c r="BM482" s="1"/>
      <c r="BN482" s="1"/>
      <c r="BO482" s="3" t="s">
        <v>1</v>
      </c>
      <c r="BP482" s="42" t="s">
        <v>37</v>
      </c>
      <c r="BQ482" s="42" t="s">
        <v>37</v>
      </c>
      <c r="BR482" s="5" t="s">
        <v>3</v>
      </c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42" t="s">
        <v>37</v>
      </c>
      <c r="CN482" s="43" t="s">
        <v>38</v>
      </c>
      <c r="CO482" s="43" t="s">
        <v>38</v>
      </c>
      <c r="CP482" s="5" t="s">
        <v>3</v>
      </c>
      <c r="CQ482" s="1"/>
      <c r="CR482" s="1"/>
      <c r="CS482" s="1"/>
      <c r="CT482" s="1"/>
      <c r="CU482" s="42" t="s">
        <v>37</v>
      </c>
      <c r="CV482" s="43" t="s">
        <v>38</v>
      </c>
      <c r="CW482" s="43" t="s">
        <v>38</v>
      </c>
      <c r="CX482" s="5" t="s">
        <v>3</v>
      </c>
      <c r="CY482" s="1"/>
      <c r="CZ482" s="1"/>
      <c r="DA482" s="1"/>
      <c r="DB482" s="1"/>
      <c r="DC482" s="44" t="s">
        <v>39</v>
      </c>
      <c r="DD482" s="44" t="s">
        <v>39</v>
      </c>
      <c r="DE482" s="44" t="s">
        <v>39</v>
      </c>
      <c r="DF482" s="5" t="s">
        <v>3</v>
      </c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43" t="s">
        <v>38</v>
      </c>
      <c r="DU482" s="42" t="s">
        <v>37</v>
      </c>
      <c r="DV482" s="5" t="s">
        <v>3</v>
      </c>
      <c r="DW482" s="1"/>
      <c r="DX482" s="1"/>
      <c r="DY482" s="1"/>
      <c r="DZ482" s="1"/>
      <c r="EA482" s="43" t="s">
        <v>38</v>
      </c>
      <c r="EB482" s="1"/>
      <c r="EC482" s="43" t="s">
        <v>38</v>
      </c>
      <c r="ED482" s="5" t="s">
        <v>3</v>
      </c>
      <c r="EE482" s="1"/>
      <c r="EF482" s="1"/>
      <c r="EG482" s="1"/>
      <c r="EH482" s="1"/>
    </row>
    <row r="483" spans="2:138" ht="19.5" x14ac:dyDescent="0.3">
      <c r="B483" s="2" t="str">
        <f>"1pl/7kp:C3O1S4:9"</f>
        <v>1pl/7kp:C3O1S4:9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</row>
    <row r="484" spans="2:138" ht="19.5" x14ac:dyDescent="0.3">
      <c r="B484" s="2" t="str">
        <f>"1pl/7kp:E3L1S4:15"</f>
        <v>1pl/7kp:E3L1S4:15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</row>
    <row r="485" spans="2:138" ht="19.5" x14ac:dyDescent="0.3">
      <c r="B485" s="2" t="str">
        <f>"2pl/1kp:E4L2S4:25"</f>
        <v>2pl/1kp:E4L2S4:25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</row>
    <row r="486" spans="2:138" ht="19.5" x14ac:dyDescent="0.3">
      <c r="B486" s="2" t="str">
        <f>"2pl/1kp:E4P1S4:9"</f>
        <v>2pl/1kp:E4P1S4:9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</row>
    <row r="487" spans="2:138" ht="19.5" x14ac:dyDescent="0.3">
      <c r="B487" s="2" t="str">
        <f>"2pl/2kp:E4X2S1:20"</f>
        <v>2pl/2kp:E4X2S1:20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9" t="s">
        <v>7</v>
      </c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</row>
    <row r="488" spans="2:138" ht="19.5" x14ac:dyDescent="0.3">
      <c r="B488" s="2" t="str">
        <f>"2pl/2kp:E4X5S1:10"</f>
        <v>2pl/2kp:E4X5S1:10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9" t="s">
        <v>7</v>
      </c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</row>
    <row r="489" spans="2:138" ht="19.5" x14ac:dyDescent="0.3">
      <c r="B489" s="2" t="str">
        <f>"2pl/3kp:I4X1S1:10"</f>
        <v>2pl/3kp:I4X1S1:10</v>
      </c>
      <c r="C489" s="5" t="s">
        <v>3</v>
      </c>
      <c r="D489" s="4" t="s">
        <v>2</v>
      </c>
      <c r="E489" s="3" t="s">
        <v>1</v>
      </c>
      <c r="F489" s="3" t="s">
        <v>1</v>
      </c>
      <c r="G489" s="1"/>
      <c r="H489" s="1"/>
      <c r="I489" s="1"/>
      <c r="J489" s="1"/>
      <c r="K489" s="5" t="s">
        <v>3</v>
      </c>
      <c r="L489" s="8" t="s">
        <v>6</v>
      </c>
      <c r="M489" s="7" t="s">
        <v>5</v>
      </c>
      <c r="N489" s="6" t="s">
        <v>4</v>
      </c>
      <c r="O489" s="1"/>
      <c r="P489" s="1"/>
      <c r="Q489" s="1"/>
      <c r="R489" s="1"/>
      <c r="S489" s="5" t="s">
        <v>3</v>
      </c>
      <c r="T489" s="7" t="s">
        <v>5</v>
      </c>
      <c r="U489" s="8" t="s">
        <v>6</v>
      </c>
      <c r="V489" s="4" t="s">
        <v>2</v>
      </c>
      <c r="W489" s="1"/>
      <c r="X489" s="1"/>
      <c r="Y489" s="1"/>
      <c r="Z489" s="1"/>
      <c r="AA489" s="5" t="s">
        <v>3</v>
      </c>
      <c r="AB489" s="4" t="s">
        <v>2</v>
      </c>
      <c r="AC489" s="7" t="s">
        <v>5</v>
      </c>
      <c r="AD489" s="6" t="s">
        <v>4</v>
      </c>
      <c r="AE489" s="3" t="s">
        <v>1</v>
      </c>
      <c r="AF489" s="3" t="s">
        <v>1</v>
      </c>
      <c r="AG489" s="1"/>
      <c r="AH489" s="1"/>
      <c r="AI489" s="5" t="s">
        <v>3</v>
      </c>
      <c r="AJ489" s="7" t="s">
        <v>5</v>
      </c>
      <c r="AK489" s="8" t="s">
        <v>6</v>
      </c>
      <c r="AL489" s="6" t="s">
        <v>4</v>
      </c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5" t="s">
        <v>3</v>
      </c>
      <c r="AZ489" s="8" t="s">
        <v>6</v>
      </c>
      <c r="BA489" s="6" t="s">
        <v>4</v>
      </c>
      <c r="BB489" s="4" t="s">
        <v>2</v>
      </c>
      <c r="BC489" s="1"/>
      <c r="BD489" s="1"/>
      <c r="BE489" s="1"/>
      <c r="BF489" s="1"/>
      <c r="BG489" s="5" t="s">
        <v>3</v>
      </c>
      <c r="BH489" s="4" t="s">
        <v>2</v>
      </c>
      <c r="BI489" s="7" t="s">
        <v>5</v>
      </c>
      <c r="BJ489" s="7" t="s">
        <v>5</v>
      </c>
      <c r="BK489" s="1"/>
      <c r="BL489" s="1"/>
      <c r="BM489" s="1"/>
      <c r="BN489" s="1"/>
      <c r="BO489" s="5" t="s">
        <v>3</v>
      </c>
      <c r="BP489" s="8" t="s">
        <v>6</v>
      </c>
      <c r="BQ489" s="7" t="s">
        <v>5</v>
      </c>
      <c r="BR489" s="4" t="s">
        <v>2</v>
      </c>
      <c r="BS489" s="6" t="s">
        <v>4</v>
      </c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5" t="s">
        <v>3</v>
      </c>
      <c r="CN489" s="8" t="s">
        <v>6</v>
      </c>
      <c r="CO489" s="3" t="s">
        <v>1</v>
      </c>
      <c r="CP489" s="3" t="s">
        <v>1</v>
      </c>
      <c r="CQ489" s="1"/>
      <c r="CR489" s="1"/>
      <c r="CS489" s="1"/>
      <c r="CT489" s="1"/>
      <c r="CU489" s="5" t="s">
        <v>3</v>
      </c>
      <c r="CV489" s="7" t="s">
        <v>5</v>
      </c>
      <c r="CW489" s="3" t="s">
        <v>1</v>
      </c>
      <c r="CX489" s="3" t="s">
        <v>1</v>
      </c>
      <c r="CY489" s="1"/>
      <c r="CZ489" s="1"/>
      <c r="DA489" s="1"/>
      <c r="DB489" s="1"/>
      <c r="DC489" s="5" t="s">
        <v>3</v>
      </c>
      <c r="DD489" s="8" t="s">
        <v>6</v>
      </c>
      <c r="DE489" s="4" t="s">
        <v>2</v>
      </c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5" t="s">
        <v>3</v>
      </c>
      <c r="DT489" s="8" t="s">
        <v>6</v>
      </c>
      <c r="DU489" s="1"/>
      <c r="DV489" s="1"/>
      <c r="DW489" s="1"/>
      <c r="DX489" s="1"/>
      <c r="DY489" s="1"/>
      <c r="DZ489" s="1"/>
      <c r="EA489" s="3" t="s">
        <v>1</v>
      </c>
      <c r="EB489" s="3" t="s">
        <v>1</v>
      </c>
      <c r="EC489" s="1"/>
      <c r="ED489" s="1"/>
      <c r="EE489" s="1"/>
      <c r="EF489" s="1"/>
      <c r="EG489" s="1"/>
      <c r="EH489" s="1"/>
    </row>
    <row r="490" spans="2:138" ht="19.5" x14ac:dyDescent="0.3">
      <c r="B490" s="2" t="str">
        <f>"2pl/3kp:I4X2S1:10"</f>
        <v>2pl/3kp:I4X2S1:10</v>
      </c>
      <c r="C490" s="5" t="s">
        <v>3</v>
      </c>
      <c r="D490" s="4" t="s">
        <v>2</v>
      </c>
      <c r="E490" s="3" t="s">
        <v>1</v>
      </c>
      <c r="F490" s="3" t="s">
        <v>1</v>
      </c>
      <c r="G490" s="1"/>
      <c r="H490" s="1"/>
      <c r="I490" s="1"/>
      <c r="J490" s="1"/>
      <c r="K490" s="5" t="s">
        <v>3</v>
      </c>
      <c r="L490" s="8" t="s">
        <v>6</v>
      </c>
      <c r="M490" s="7" t="s">
        <v>5</v>
      </c>
      <c r="N490" s="6" t="s">
        <v>4</v>
      </c>
      <c r="O490" s="1"/>
      <c r="P490" s="1"/>
      <c r="Q490" s="1"/>
      <c r="R490" s="1"/>
      <c r="S490" s="5" t="s">
        <v>3</v>
      </c>
      <c r="T490" s="7" t="s">
        <v>5</v>
      </c>
      <c r="U490" s="8" t="s">
        <v>6</v>
      </c>
      <c r="V490" s="4" t="s">
        <v>2</v>
      </c>
      <c r="W490" s="1"/>
      <c r="X490" s="1"/>
      <c r="Y490" s="1"/>
      <c r="Z490" s="1"/>
      <c r="AA490" s="5" t="s">
        <v>3</v>
      </c>
      <c r="AB490" s="4" t="s">
        <v>2</v>
      </c>
      <c r="AC490" s="7" t="s">
        <v>5</v>
      </c>
      <c r="AD490" s="6" t="s">
        <v>4</v>
      </c>
      <c r="AE490" s="3" t="s">
        <v>1</v>
      </c>
      <c r="AF490" s="3" t="s">
        <v>1</v>
      </c>
      <c r="AG490" s="1"/>
      <c r="AH490" s="1"/>
      <c r="AI490" s="5" t="s">
        <v>3</v>
      </c>
      <c r="AJ490" s="7" t="s">
        <v>5</v>
      </c>
      <c r="AK490" s="8" t="s">
        <v>6</v>
      </c>
      <c r="AL490" s="6" t="s">
        <v>4</v>
      </c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5" t="s">
        <v>3</v>
      </c>
      <c r="AZ490" s="8" t="s">
        <v>6</v>
      </c>
      <c r="BA490" s="6" t="s">
        <v>4</v>
      </c>
      <c r="BB490" s="4" t="s">
        <v>2</v>
      </c>
      <c r="BC490" s="1"/>
      <c r="BD490" s="1"/>
      <c r="BE490" s="1"/>
      <c r="BF490" s="1"/>
      <c r="BG490" s="5" t="s">
        <v>3</v>
      </c>
      <c r="BH490" s="4" t="s">
        <v>2</v>
      </c>
      <c r="BI490" s="7" t="s">
        <v>5</v>
      </c>
      <c r="BJ490" s="7" t="s">
        <v>5</v>
      </c>
      <c r="BK490" s="1"/>
      <c r="BL490" s="1"/>
      <c r="BM490" s="1"/>
      <c r="BN490" s="1"/>
      <c r="BO490" s="5" t="s">
        <v>3</v>
      </c>
      <c r="BP490" s="8" t="s">
        <v>6</v>
      </c>
      <c r="BQ490" s="7" t="s">
        <v>5</v>
      </c>
      <c r="BR490" s="4" t="s">
        <v>2</v>
      </c>
      <c r="BS490" s="6" t="s">
        <v>4</v>
      </c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5" t="s">
        <v>3</v>
      </c>
      <c r="CN490" s="8" t="s">
        <v>6</v>
      </c>
      <c r="CO490" s="3" t="s">
        <v>1</v>
      </c>
      <c r="CP490" s="3" t="s">
        <v>1</v>
      </c>
      <c r="CQ490" s="1"/>
      <c r="CR490" s="1"/>
      <c r="CS490" s="1"/>
      <c r="CT490" s="1"/>
      <c r="CU490" s="5" t="s">
        <v>3</v>
      </c>
      <c r="CV490" s="7" t="s">
        <v>5</v>
      </c>
      <c r="CW490" s="3" t="s">
        <v>1</v>
      </c>
      <c r="CX490" s="3" t="s">
        <v>1</v>
      </c>
      <c r="CY490" s="1"/>
      <c r="CZ490" s="1"/>
      <c r="DA490" s="1"/>
      <c r="DB490" s="1"/>
      <c r="DC490" s="5" t="s">
        <v>3</v>
      </c>
      <c r="DD490" s="8" t="s">
        <v>6</v>
      </c>
      <c r="DE490" s="4" t="s">
        <v>2</v>
      </c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5" t="s">
        <v>3</v>
      </c>
      <c r="DT490" s="8" t="s">
        <v>6</v>
      </c>
      <c r="DU490" s="1"/>
      <c r="DV490" s="1"/>
      <c r="DW490" s="1"/>
      <c r="DX490" s="1"/>
      <c r="DY490" s="1"/>
      <c r="DZ490" s="1"/>
      <c r="EA490" s="3" t="s">
        <v>1</v>
      </c>
      <c r="EB490" s="3" t="s">
        <v>1</v>
      </c>
      <c r="EC490" s="1"/>
      <c r="ED490" s="1"/>
      <c r="EE490" s="1"/>
      <c r="EF490" s="1"/>
      <c r="EG490" s="1"/>
      <c r="EH490" s="1"/>
    </row>
    <row r="491" spans="2:138" ht="19.5" x14ac:dyDescent="0.3">
      <c r="B491" s="2" t="str">
        <f>"2pl/3kp:I4X3S1:10"</f>
        <v>2pl/3kp:I4X3S1:10</v>
      </c>
      <c r="C491" s="5" t="s">
        <v>3</v>
      </c>
      <c r="D491" s="4" t="s">
        <v>2</v>
      </c>
      <c r="E491" s="3" t="s">
        <v>1</v>
      </c>
      <c r="F491" s="3" t="s">
        <v>1</v>
      </c>
      <c r="G491" s="1"/>
      <c r="H491" s="1"/>
      <c r="I491" s="1"/>
      <c r="J491" s="1"/>
      <c r="K491" s="5" t="s">
        <v>3</v>
      </c>
      <c r="L491" s="8" t="s">
        <v>6</v>
      </c>
      <c r="M491" s="7" t="s">
        <v>5</v>
      </c>
      <c r="N491" s="6" t="s">
        <v>4</v>
      </c>
      <c r="O491" s="1"/>
      <c r="P491" s="1"/>
      <c r="Q491" s="1"/>
      <c r="R491" s="1"/>
      <c r="S491" s="5" t="s">
        <v>3</v>
      </c>
      <c r="T491" s="7" t="s">
        <v>5</v>
      </c>
      <c r="U491" s="8" t="s">
        <v>6</v>
      </c>
      <c r="V491" s="4" t="s">
        <v>2</v>
      </c>
      <c r="W491" s="1"/>
      <c r="X491" s="1"/>
      <c r="Y491" s="1"/>
      <c r="Z491" s="1"/>
      <c r="AA491" s="5" t="s">
        <v>3</v>
      </c>
      <c r="AB491" s="4" t="s">
        <v>2</v>
      </c>
      <c r="AC491" s="7" t="s">
        <v>5</v>
      </c>
      <c r="AD491" s="6" t="s">
        <v>4</v>
      </c>
      <c r="AE491" s="3" t="s">
        <v>1</v>
      </c>
      <c r="AF491" s="3" t="s">
        <v>1</v>
      </c>
      <c r="AG491" s="1"/>
      <c r="AH491" s="1"/>
      <c r="AI491" s="5" t="s">
        <v>3</v>
      </c>
      <c r="AJ491" s="7" t="s">
        <v>5</v>
      </c>
      <c r="AK491" s="8" t="s">
        <v>6</v>
      </c>
      <c r="AL491" s="6" t="s">
        <v>4</v>
      </c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5" t="s">
        <v>3</v>
      </c>
      <c r="AZ491" s="8" t="s">
        <v>6</v>
      </c>
      <c r="BA491" s="6" t="s">
        <v>4</v>
      </c>
      <c r="BB491" s="4" t="s">
        <v>2</v>
      </c>
      <c r="BC491" s="1"/>
      <c r="BD491" s="1"/>
      <c r="BE491" s="1"/>
      <c r="BF491" s="1"/>
      <c r="BG491" s="5" t="s">
        <v>3</v>
      </c>
      <c r="BH491" s="4" t="s">
        <v>2</v>
      </c>
      <c r="BI491" s="7" t="s">
        <v>5</v>
      </c>
      <c r="BJ491" s="7" t="s">
        <v>5</v>
      </c>
      <c r="BK491" s="1"/>
      <c r="BL491" s="1"/>
      <c r="BM491" s="1"/>
      <c r="BN491" s="1"/>
      <c r="BO491" s="5" t="s">
        <v>3</v>
      </c>
      <c r="BP491" s="8" t="s">
        <v>6</v>
      </c>
      <c r="BQ491" s="7" t="s">
        <v>5</v>
      </c>
      <c r="BR491" s="4" t="s">
        <v>2</v>
      </c>
      <c r="BS491" s="6" t="s">
        <v>4</v>
      </c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5" t="s">
        <v>3</v>
      </c>
      <c r="CN491" s="8" t="s">
        <v>6</v>
      </c>
      <c r="CO491" s="3" t="s">
        <v>1</v>
      </c>
      <c r="CP491" s="3" t="s">
        <v>1</v>
      </c>
      <c r="CQ491" s="1"/>
      <c r="CR491" s="1"/>
      <c r="CS491" s="1"/>
      <c r="CT491" s="1"/>
      <c r="CU491" s="5" t="s">
        <v>3</v>
      </c>
      <c r="CV491" s="7" t="s">
        <v>5</v>
      </c>
      <c r="CW491" s="3" t="s">
        <v>1</v>
      </c>
      <c r="CX491" s="3" t="s">
        <v>1</v>
      </c>
      <c r="CY491" s="1"/>
      <c r="CZ491" s="1"/>
      <c r="DA491" s="1"/>
      <c r="DB491" s="1"/>
      <c r="DC491" s="5" t="s">
        <v>3</v>
      </c>
      <c r="DD491" s="8" t="s">
        <v>6</v>
      </c>
      <c r="DE491" s="4" t="s">
        <v>2</v>
      </c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5" t="s">
        <v>3</v>
      </c>
      <c r="DT491" s="8" t="s">
        <v>6</v>
      </c>
      <c r="DU491" s="1"/>
      <c r="DV491" s="1"/>
      <c r="DW491" s="1"/>
      <c r="DX491" s="1"/>
      <c r="DY491" s="1"/>
      <c r="DZ491" s="1"/>
      <c r="EA491" s="3" t="s">
        <v>1</v>
      </c>
      <c r="EB491" s="3" t="s">
        <v>1</v>
      </c>
      <c r="EC491" s="1"/>
      <c r="ED491" s="1"/>
      <c r="EE491" s="1"/>
      <c r="EF491" s="1"/>
      <c r="EG491" s="1"/>
      <c r="EH491" s="1"/>
    </row>
    <row r="492" spans="2:138" ht="19.5" x14ac:dyDescent="0.3">
      <c r="B492" s="2" t="str">
        <f>"2pl/4kp:E2A1S1:7"</f>
        <v>2pl/4kp:E2A1S1:7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0" t="s">
        <v>8</v>
      </c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0" t="s">
        <v>8</v>
      </c>
      <c r="EC492" s="1"/>
      <c r="ED492" s="1"/>
      <c r="EE492" s="1"/>
      <c r="EF492" s="1"/>
      <c r="EG492" s="1"/>
      <c r="EH492" s="1"/>
    </row>
    <row r="493" spans="2:138" ht="19.5" x14ac:dyDescent="0.3">
      <c r="B493" s="2" t="str">
        <f>"2pl/4kp:E2L2S1:19"</f>
        <v>2pl/4kp:E2L2S1:19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0" t="s">
        <v>8</v>
      </c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</row>
    <row r="494" spans="2:138" ht="19.5" x14ac:dyDescent="0.3">
      <c r="B494" s="2" t="str">
        <f>"2pl/5kp:E3L2S1:20"</f>
        <v>2pl/5kp:E3L2S1:20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</row>
    <row r="495" spans="2:138" ht="19.5" x14ac:dyDescent="0.3">
      <c r="B495" s="2" t="str">
        <f>"2pl/6kp:B3I1S1:5"</f>
        <v>2pl/6kp:B3I1S1:5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</row>
    <row r="496" spans="2:138" ht="19.5" x14ac:dyDescent="0.3">
      <c r="B496" s="2" t="str">
        <f>"2pl/6kp:G3R1S1:5"</f>
        <v>2pl/6kp:G3R1S1:5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</row>
    <row r="497" spans="2:138" ht="19.5" x14ac:dyDescent="0.3">
      <c r="B497" s="2" t="str">
        <f>"2pl/6kp:T3L1S1:22"</f>
        <v>2pl/6kp:T3L1S1:22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</row>
    <row r="498" spans="2:138" ht="19.5" x14ac:dyDescent="0.3">
      <c r="B498" s="2" t="str">
        <f>"2pl/7kp:E3E1S4:3"</f>
        <v>2pl/7kp:E3E1S4:3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</row>
    <row r="499" spans="2:138" ht="19.5" x14ac:dyDescent="0.3">
      <c r="B499" s="2" t="str">
        <f>"2pl/7kp:E3V1S4:9"</f>
        <v>2pl/7kp:E3V1S4:9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</row>
    <row r="500" spans="2:138" ht="19.5" x14ac:dyDescent="0.3">
      <c r="B500" s="2" t="str">
        <f>"2pl/7kp:L3L1S4:9"</f>
        <v>2pl/7kp:L3L1S4:9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</row>
    <row r="501" spans="2:138" ht="19.5" x14ac:dyDescent="0.3">
      <c r="B501" s="2" t="str">
        <f>"2pl/7kp:L3L2S4:9"</f>
        <v>2pl/7kp:L3L2S4:9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</row>
    <row r="502" spans="2:138" ht="19.5" x14ac:dyDescent="0.3">
      <c r="B502" s="2" t="str">
        <f>"2pl/7kp:L3L3S4:7"</f>
        <v>2pl/7kp:L3L3S4:7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</row>
    <row r="503" spans="2:138" ht="19.5" x14ac:dyDescent="0.3">
      <c r="B503" s="2" t="str">
        <f>"3pl/1kp:C4O1S4:10"</f>
        <v>3pl/1kp:C4O1S4:10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5" t="s">
        <v>3</v>
      </c>
      <c r="DW503" s="1"/>
      <c r="DX503" s="1"/>
      <c r="DY503" s="1"/>
      <c r="DZ503" s="1"/>
      <c r="EA503" s="1"/>
      <c r="EB503" s="1"/>
      <c r="EC503" s="1"/>
      <c r="ED503" s="5" t="s">
        <v>3</v>
      </c>
      <c r="EE503" s="1"/>
      <c r="EF503" s="1"/>
      <c r="EG503" s="1"/>
      <c r="EH503" s="1"/>
    </row>
    <row r="504" spans="2:138" ht="19.5" x14ac:dyDescent="0.3">
      <c r="B504" s="2" t="str">
        <f>"3pl/1kp:E4E1S4:8"</f>
        <v>3pl/1kp:E4E1S4:8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5" t="s">
        <v>3</v>
      </c>
      <c r="DW504" s="1"/>
      <c r="DX504" s="1"/>
      <c r="DY504" s="1"/>
      <c r="DZ504" s="1"/>
      <c r="EA504" s="1"/>
      <c r="EB504" s="1"/>
      <c r="EC504" s="1"/>
      <c r="ED504" s="5" t="s">
        <v>3</v>
      </c>
      <c r="EE504" s="1"/>
      <c r="EF504" s="1"/>
      <c r="EG504" s="1"/>
      <c r="EH504" s="1"/>
    </row>
    <row r="505" spans="2:138" ht="19.5" x14ac:dyDescent="0.3">
      <c r="B505" s="2" t="str">
        <f>"3pl/1kp:E4V1S4:10"</f>
        <v>3pl/1kp:E4V1S4:10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5" t="s">
        <v>3</v>
      </c>
      <c r="DW505" s="1"/>
      <c r="DX505" s="1"/>
      <c r="DY505" s="1"/>
      <c r="DZ505" s="1"/>
      <c r="EA505" s="1"/>
      <c r="EB505" s="1"/>
      <c r="EC505" s="1"/>
      <c r="ED505" s="5" t="s">
        <v>3</v>
      </c>
      <c r="EE505" s="1"/>
      <c r="EF505" s="1"/>
      <c r="EG505" s="1"/>
      <c r="EH505" s="1"/>
    </row>
    <row r="506" spans="2:138" ht="19.5" x14ac:dyDescent="0.3">
      <c r="B506" s="2" t="str">
        <f>"3pl/2kp:E4X3S1:20"</f>
        <v>3pl/2kp:E4X3S1:20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9" t="s">
        <v>7</v>
      </c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</row>
    <row r="507" spans="2:138" ht="19.5" x14ac:dyDescent="0.3">
      <c r="B507" s="2" t="str">
        <f>"3pl/2kp:E4X6S1:10"</f>
        <v>3pl/2kp:E4X6S1:10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9" t="s">
        <v>7</v>
      </c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</row>
    <row r="508" spans="2:138" ht="19.5" x14ac:dyDescent="0.3">
      <c r="B508" s="2" t="str">
        <f>"3pl/3kp:I4X4S1:10"</f>
        <v>3pl/3kp:I4X4S1:10</v>
      </c>
      <c r="C508" s="4" t="s">
        <v>2</v>
      </c>
      <c r="D508" s="5" t="s">
        <v>3</v>
      </c>
      <c r="E508" s="8" t="s">
        <v>6</v>
      </c>
      <c r="F508" s="7" t="s">
        <v>5</v>
      </c>
      <c r="G508" s="6" t="s">
        <v>4</v>
      </c>
      <c r="H508" s="1"/>
      <c r="I508" s="1"/>
      <c r="J508" s="1"/>
      <c r="K508" s="7" t="s">
        <v>5</v>
      </c>
      <c r="L508" s="5" t="s">
        <v>3</v>
      </c>
      <c r="M508" s="3" t="s">
        <v>1</v>
      </c>
      <c r="N508" s="3" t="s">
        <v>1</v>
      </c>
      <c r="O508" s="1"/>
      <c r="P508" s="1"/>
      <c r="Q508" s="1"/>
      <c r="R508" s="1"/>
      <c r="S508" s="4" t="s">
        <v>2</v>
      </c>
      <c r="T508" s="5" t="s">
        <v>3</v>
      </c>
      <c r="U508" s="8" t="s">
        <v>6</v>
      </c>
      <c r="V508" s="7" t="s">
        <v>5</v>
      </c>
      <c r="W508" s="3" t="s">
        <v>1</v>
      </c>
      <c r="X508" s="3" t="s">
        <v>1</v>
      </c>
      <c r="Y508" s="1"/>
      <c r="Z508" s="1"/>
      <c r="AA508" s="1"/>
      <c r="AB508" s="5" t="s">
        <v>3</v>
      </c>
      <c r="AC508" s="4" t="s">
        <v>2</v>
      </c>
      <c r="AD508" s="7" t="s">
        <v>5</v>
      </c>
      <c r="AE508" s="6" t="s">
        <v>4</v>
      </c>
      <c r="AF508" s="1"/>
      <c r="AG508" s="1"/>
      <c r="AH508" s="1"/>
      <c r="AI508" s="6" t="s">
        <v>4</v>
      </c>
      <c r="AJ508" s="5" t="s">
        <v>3</v>
      </c>
      <c r="AK508" s="4" t="s">
        <v>2</v>
      </c>
      <c r="AL508" s="8" t="s">
        <v>6</v>
      </c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8" t="s">
        <v>6</v>
      </c>
      <c r="AZ508" s="5" t="s">
        <v>3</v>
      </c>
      <c r="BA508" s="3" t="s">
        <v>1</v>
      </c>
      <c r="BB508" s="3" t="s">
        <v>1</v>
      </c>
      <c r="BC508" s="1"/>
      <c r="BD508" s="1"/>
      <c r="BE508" s="1"/>
      <c r="BF508" s="1"/>
      <c r="BG508" s="6" t="s">
        <v>4</v>
      </c>
      <c r="BH508" s="5" t="s">
        <v>3</v>
      </c>
      <c r="BI508" s="7" t="s">
        <v>5</v>
      </c>
      <c r="BJ508" s="7" t="s">
        <v>5</v>
      </c>
      <c r="BK508" s="8" t="s">
        <v>6</v>
      </c>
      <c r="BL508" s="1"/>
      <c r="BM508" s="1"/>
      <c r="BN508" s="1"/>
      <c r="BO508" s="4" t="s">
        <v>2</v>
      </c>
      <c r="BP508" s="5" t="s">
        <v>3</v>
      </c>
      <c r="BQ508" s="7" t="s">
        <v>5</v>
      </c>
      <c r="BR508" s="1"/>
      <c r="BS508" s="3" t="s">
        <v>1</v>
      </c>
      <c r="BT508" s="3" t="s">
        <v>1</v>
      </c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6" t="s">
        <v>4</v>
      </c>
      <c r="CN508" s="5" t="s">
        <v>3</v>
      </c>
      <c r="CO508" s="4" t="s">
        <v>2</v>
      </c>
      <c r="CP508" s="8" t="s">
        <v>6</v>
      </c>
      <c r="CQ508" s="1"/>
      <c r="CR508" s="1"/>
      <c r="CS508" s="1"/>
      <c r="CT508" s="1"/>
      <c r="CU508" s="7" t="s">
        <v>5</v>
      </c>
      <c r="CV508" s="5" t="s">
        <v>3</v>
      </c>
      <c r="CW508" s="4" t="s">
        <v>2</v>
      </c>
      <c r="CX508" s="8" t="s">
        <v>6</v>
      </c>
      <c r="CY508" s="1"/>
      <c r="CZ508" s="1"/>
      <c r="DA508" s="1"/>
      <c r="DB508" s="1"/>
      <c r="DC508" s="1"/>
      <c r="DD508" s="5" t="s">
        <v>3</v>
      </c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8" t="s">
        <v>6</v>
      </c>
      <c r="DT508" s="5" t="s">
        <v>3</v>
      </c>
      <c r="DU508" s="1"/>
      <c r="DV508" s="1"/>
      <c r="DW508" s="1"/>
      <c r="DX508" s="1"/>
      <c r="DY508" s="1"/>
      <c r="DZ508" s="1"/>
      <c r="EA508" s="1"/>
      <c r="EB508" s="1"/>
      <c r="EC508" s="3" t="s">
        <v>1</v>
      </c>
      <c r="ED508" s="3" t="s">
        <v>1</v>
      </c>
      <c r="EE508" s="1"/>
      <c r="EF508" s="1"/>
      <c r="EG508" s="1"/>
      <c r="EH508" s="1"/>
    </row>
    <row r="509" spans="2:138" ht="19.5" x14ac:dyDescent="0.3">
      <c r="B509" s="2" t="str">
        <f>"3pl/3kp:I4X5S1:10"</f>
        <v>3pl/3kp:I4X5S1:10</v>
      </c>
      <c r="C509" s="4" t="s">
        <v>2</v>
      </c>
      <c r="D509" s="5" t="s">
        <v>3</v>
      </c>
      <c r="E509" s="8" t="s">
        <v>6</v>
      </c>
      <c r="F509" s="7" t="s">
        <v>5</v>
      </c>
      <c r="G509" s="6" t="s">
        <v>4</v>
      </c>
      <c r="H509" s="1"/>
      <c r="I509" s="1"/>
      <c r="J509" s="1"/>
      <c r="K509" s="7" t="s">
        <v>5</v>
      </c>
      <c r="L509" s="5" t="s">
        <v>3</v>
      </c>
      <c r="M509" s="3" t="s">
        <v>1</v>
      </c>
      <c r="N509" s="3" t="s">
        <v>1</v>
      </c>
      <c r="O509" s="1"/>
      <c r="P509" s="1"/>
      <c r="Q509" s="1"/>
      <c r="R509" s="1"/>
      <c r="S509" s="4" t="s">
        <v>2</v>
      </c>
      <c r="T509" s="5" t="s">
        <v>3</v>
      </c>
      <c r="U509" s="8" t="s">
        <v>6</v>
      </c>
      <c r="V509" s="7" t="s">
        <v>5</v>
      </c>
      <c r="W509" s="3" t="s">
        <v>1</v>
      </c>
      <c r="X509" s="3" t="s">
        <v>1</v>
      </c>
      <c r="Y509" s="1"/>
      <c r="Z509" s="1"/>
      <c r="AA509" s="1"/>
      <c r="AB509" s="5" t="s">
        <v>3</v>
      </c>
      <c r="AC509" s="4" t="s">
        <v>2</v>
      </c>
      <c r="AD509" s="7" t="s">
        <v>5</v>
      </c>
      <c r="AE509" s="6" t="s">
        <v>4</v>
      </c>
      <c r="AF509" s="1"/>
      <c r="AG509" s="1"/>
      <c r="AH509" s="1"/>
      <c r="AI509" s="6" t="s">
        <v>4</v>
      </c>
      <c r="AJ509" s="5" t="s">
        <v>3</v>
      </c>
      <c r="AK509" s="4" t="s">
        <v>2</v>
      </c>
      <c r="AL509" s="8" t="s">
        <v>6</v>
      </c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8" t="s">
        <v>6</v>
      </c>
      <c r="AZ509" s="5" t="s">
        <v>3</v>
      </c>
      <c r="BA509" s="3" t="s">
        <v>1</v>
      </c>
      <c r="BB509" s="3" t="s">
        <v>1</v>
      </c>
      <c r="BC509" s="1"/>
      <c r="BD509" s="1"/>
      <c r="BE509" s="1"/>
      <c r="BF509" s="1"/>
      <c r="BG509" s="6" t="s">
        <v>4</v>
      </c>
      <c r="BH509" s="5" t="s">
        <v>3</v>
      </c>
      <c r="BI509" s="7" t="s">
        <v>5</v>
      </c>
      <c r="BJ509" s="7" t="s">
        <v>5</v>
      </c>
      <c r="BK509" s="8" t="s">
        <v>6</v>
      </c>
      <c r="BL509" s="1"/>
      <c r="BM509" s="1"/>
      <c r="BN509" s="1"/>
      <c r="BO509" s="4" t="s">
        <v>2</v>
      </c>
      <c r="BP509" s="5" t="s">
        <v>3</v>
      </c>
      <c r="BQ509" s="7" t="s">
        <v>5</v>
      </c>
      <c r="BR509" s="1"/>
      <c r="BS509" s="3" t="s">
        <v>1</v>
      </c>
      <c r="BT509" s="3" t="s">
        <v>1</v>
      </c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6" t="s">
        <v>4</v>
      </c>
      <c r="CN509" s="5" t="s">
        <v>3</v>
      </c>
      <c r="CO509" s="4" t="s">
        <v>2</v>
      </c>
      <c r="CP509" s="8" t="s">
        <v>6</v>
      </c>
      <c r="CQ509" s="1"/>
      <c r="CR509" s="1"/>
      <c r="CS509" s="1"/>
      <c r="CT509" s="1"/>
      <c r="CU509" s="7" t="s">
        <v>5</v>
      </c>
      <c r="CV509" s="5" t="s">
        <v>3</v>
      </c>
      <c r="CW509" s="4" t="s">
        <v>2</v>
      </c>
      <c r="CX509" s="8" t="s">
        <v>6</v>
      </c>
      <c r="CY509" s="1"/>
      <c r="CZ509" s="1"/>
      <c r="DA509" s="1"/>
      <c r="DB509" s="1"/>
      <c r="DC509" s="1"/>
      <c r="DD509" s="5" t="s">
        <v>3</v>
      </c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8" t="s">
        <v>6</v>
      </c>
      <c r="DT509" s="5" t="s">
        <v>3</v>
      </c>
      <c r="DU509" s="1"/>
      <c r="DV509" s="1"/>
      <c r="DW509" s="1"/>
      <c r="DX509" s="1"/>
      <c r="DY509" s="1"/>
      <c r="DZ509" s="1"/>
      <c r="EA509" s="1"/>
      <c r="EB509" s="1"/>
      <c r="EC509" s="3" t="s">
        <v>1</v>
      </c>
      <c r="ED509" s="3" t="s">
        <v>1</v>
      </c>
      <c r="EE509" s="1"/>
      <c r="EF509" s="1"/>
      <c r="EG509" s="1"/>
      <c r="EH509" s="1"/>
    </row>
    <row r="510" spans="2:138" ht="19.5" x14ac:dyDescent="0.3">
      <c r="B510" s="2" t="str">
        <f>"3pl/3kp:I4X6S1:10"</f>
        <v>3pl/3kp:I4X6S1:10</v>
      </c>
      <c r="C510" s="4" t="s">
        <v>2</v>
      </c>
      <c r="D510" s="5" t="s">
        <v>3</v>
      </c>
      <c r="E510" s="8" t="s">
        <v>6</v>
      </c>
      <c r="F510" s="7" t="s">
        <v>5</v>
      </c>
      <c r="G510" s="6" t="s">
        <v>4</v>
      </c>
      <c r="H510" s="1"/>
      <c r="I510" s="1"/>
      <c r="J510" s="1"/>
      <c r="K510" s="7" t="s">
        <v>5</v>
      </c>
      <c r="L510" s="5" t="s">
        <v>3</v>
      </c>
      <c r="M510" s="3" t="s">
        <v>1</v>
      </c>
      <c r="N510" s="3" t="s">
        <v>1</v>
      </c>
      <c r="O510" s="1"/>
      <c r="P510" s="1"/>
      <c r="Q510" s="1"/>
      <c r="R510" s="1"/>
      <c r="S510" s="4" t="s">
        <v>2</v>
      </c>
      <c r="T510" s="5" t="s">
        <v>3</v>
      </c>
      <c r="U510" s="8" t="s">
        <v>6</v>
      </c>
      <c r="V510" s="7" t="s">
        <v>5</v>
      </c>
      <c r="W510" s="3" t="s">
        <v>1</v>
      </c>
      <c r="X510" s="3" t="s">
        <v>1</v>
      </c>
      <c r="Y510" s="1"/>
      <c r="Z510" s="1"/>
      <c r="AA510" s="1"/>
      <c r="AB510" s="5" t="s">
        <v>3</v>
      </c>
      <c r="AC510" s="4" t="s">
        <v>2</v>
      </c>
      <c r="AD510" s="7" t="s">
        <v>5</v>
      </c>
      <c r="AE510" s="6" t="s">
        <v>4</v>
      </c>
      <c r="AF510" s="1"/>
      <c r="AG510" s="1"/>
      <c r="AH510" s="1"/>
      <c r="AI510" s="6" t="s">
        <v>4</v>
      </c>
      <c r="AJ510" s="5" t="s">
        <v>3</v>
      </c>
      <c r="AK510" s="4" t="s">
        <v>2</v>
      </c>
      <c r="AL510" s="8" t="s">
        <v>6</v>
      </c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8" t="s">
        <v>6</v>
      </c>
      <c r="AZ510" s="5" t="s">
        <v>3</v>
      </c>
      <c r="BA510" s="3" t="s">
        <v>1</v>
      </c>
      <c r="BB510" s="3" t="s">
        <v>1</v>
      </c>
      <c r="BC510" s="1"/>
      <c r="BD510" s="1"/>
      <c r="BE510" s="1"/>
      <c r="BF510" s="1"/>
      <c r="BG510" s="6" t="s">
        <v>4</v>
      </c>
      <c r="BH510" s="5" t="s">
        <v>3</v>
      </c>
      <c r="BI510" s="7" t="s">
        <v>5</v>
      </c>
      <c r="BJ510" s="7" t="s">
        <v>5</v>
      </c>
      <c r="BK510" s="8" t="s">
        <v>6</v>
      </c>
      <c r="BL510" s="1"/>
      <c r="BM510" s="1"/>
      <c r="BN510" s="1"/>
      <c r="BO510" s="4" t="s">
        <v>2</v>
      </c>
      <c r="BP510" s="5" t="s">
        <v>3</v>
      </c>
      <c r="BQ510" s="7" t="s">
        <v>5</v>
      </c>
      <c r="BR510" s="1"/>
      <c r="BS510" s="3" t="s">
        <v>1</v>
      </c>
      <c r="BT510" s="3" t="s">
        <v>1</v>
      </c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6" t="s">
        <v>4</v>
      </c>
      <c r="CN510" s="5" t="s">
        <v>3</v>
      </c>
      <c r="CO510" s="4" t="s">
        <v>2</v>
      </c>
      <c r="CP510" s="8" t="s">
        <v>6</v>
      </c>
      <c r="CQ510" s="1"/>
      <c r="CR510" s="1"/>
      <c r="CS510" s="1"/>
      <c r="CT510" s="1"/>
      <c r="CU510" s="7" t="s">
        <v>5</v>
      </c>
      <c r="CV510" s="5" t="s">
        <v>3</v>
      </c>
      <c r="CW510" s="4" t="s">
        <v>2</v>
      </c>
      <c r="CX510" s="8" t="s">
        <v>6</v>
      </c>
      <c r="CY510" s="1"/>
      <c r="CZ510" s="1"/>
      <c r="DA510" s="1"/>
      <c r="DB510" s="1"/>
      <c r="DC510" s="1"/>
      <c r="DD510" s="5" t="s">
        <v>3</v>
      </c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8" t="s">
        <v>6</v>
      </c>
      <c r="DT510" s="5" t="s">
        <v>3</v>
      </c>
      <c r="DU510" s="1"/>
      <c r="DV510" s="1"/>
      <c r="DW510" s="1"/>
      <c r="DX510" s="1"/>
      <c r="DY510" s="1"/>
      <c r="DZ510" s="1"/>
      <c r="EA510" s="1"/>
      <c r="EB510" s="1"/>
      <c r="EC510" s="3" t="s">
        <v>1</v>
      </c>
      <c r="ED510" s="3" t="s">
        <v>1</v>
      </c>
      <c r="EE510" s="1"/>
      <c r="EF510" s="1"/>
      <c r="EG510" s="1"/>
      <c r="EH510" s="1"/>
    </row>
    <row r="511" spans="2:138" ht="19.5" x14ac:dyDescent="0.3">
      <c r="B511" s="2" t="str">
        <f>"3pl/4kp:E2L3S1:19"</f>
        <v>3pl/4kp:E2L3S1:19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0" t="s">
        <v>8</v>
      </c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0" t="s">
        <v>8</v>
      </c>
      <c r="EC511" s="1"/>
      <c r="ED511" s="1"/>
      <c r="EE511" s="1"/>
      <c r="EF511" s="1"/>
      <c r="EG511" s="1"/>
      <c r="EH511" s="1"/>
    </row>
    <row r="512" spans="2:138" ht="19.5" x14ac:dyDescent="0.3">
      <c r="B512" s="2" t="str">
        <f>"3pl/4kp:E2V1S1:16"</f>
        <v>3pl/4kp:E2V1S1:16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0" t="s">
        <v>8</v>
      </c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1" t="s">
        <v>9</v>
      </c>
      <c r="CQ512" s="11" t="s">
        <v>9</v>
      </c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</row>
    <row r="513" spans="2:138" ht="19.5" x14ac:dyDescent="0.3">
      <c r="B513" s="2" t="str">
        <f>"3pl/5kp:E3V1S1:20"</f>
        <v>3pl/5kp:E3V1S1:20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</row>
    <row r="514" spans="2:138" ht="19.5" x14ac:dyDescent="0.3">
      <c r="B514" s="2" t="str">
        <f>"3pl/5kp:M3L1S1:17"</f>
        <v>3pl/5kp:M3L1S1:17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</row>
    <row r="515" spans="2:138" ht="19.5" x14ac:dyDescent="0.3">
      <c r="B515" s="2" t="str">
        <f>"3pl/6kp:A3E1S1:23"</f>
        <v>3pl/6kp:A3E1S1:23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</row>
    <row r="516" spans="2:138" ht="19.5" x14ac:dyDescent="0.3">
      <c r="B516" s="2" t="str">
        <f>"3pl/6kp:A3Z1S1:5"</f>
        <v>3pl/6kp:A3Z1S1:5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</row>
    <row r="517" spans="2:138" ht="19.5" x14ac:dyDescent="0.3">
      <c r="B517" s="2" t="str">
        <f>"3pl/7kp:E3A1S4:5"</f>
        <v>3pl/7kp:E3A1S4:5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</row>
    <row r="518" spans="2:138" ht="19.5" x14ac:dyDescent="0.3">
      <c r="B518" s="2" t="str">
        <f>"3pl/7kp:E3P1S4:9"</f>
        <v>3pl/7kp:E3P1S4:9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</row>
    <row r="519" spans="2:138" ht="19.5" x14ac:dyDescent="0.3">
      <c r="B519" s="2" t="str">
        <f>"3pl/7kp:I3A1S4:4"</f>
        <v>3pl/7kp:I3A1S4:4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</row>
    <row r="520" spans="2:138" ht="19.5" x14ac:dyDescent="0.3">
      <c r="B520" s="2" t="str">
        <f>"3pl/7kp:I3D1S4:5"</f>
        <v>3pl/7kp:I3D1S4:5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</row>
    <row r="521" spans="2:138" ht="19.5" x14ac:dyDescent="0.3">
      <c r="B521" s="2" t="str">
        <f>"4pl/1kp:T4L1S4:21"</f>
        <v>4pl/1kp:T4L1S4:21</v>
      </c>
      <c r="C521" s="5" t="s">
        <v>3</v>
      </c>
      <c r="D521" s="1"/>
      <c r="E521" s="1"/>
      <c r="F521" s="1"/>
      <c r="G521" s="1"/>
      <c r="H521" s="1"/>
      <c r="I521" s="1"/>
      <c r="J521" s="1"/>
      <c r="K521" s="5" t="s">
        <v>3</v>
      </c>
      <c r="L521" s="1"/>
      <c r="M521" s="1"/>
      <c r="N521" s="1"/>
      <c r="O521" s="1"/>
      <c r="P521" s="1"/>
      <c r="Q521" s="1"/>
      <c r="R521" s="1"/>
      <c r="S521" s="5" t="s">
        <v>3</v>
      </c>
      <c r="T521" s="1"/>
      <c r="U521" s="1"/>
      <c r="V521" s="1"/>
      <c r="W521" s="1"/>
      <c r="X521" s="1"/>
      <c r="Y521" s="1"/>
      <c r="Z521" s="1"/>
      <c r="AA521" s="5" t="s">
        <v>3</v>
      </c>
      <c r="AB521" s="1"/>
      <c r="AC521" s="1"/>
      <c r="AD521" s="1"/>
      <c r="AE521" s="1"/>
      <c r="AF521" s="1"/>
      <c r="AG521" s="1"/>
      <c r="AH521" s="1"/>
      <c r="AI521" s="5" t="s">
        <v>3</v>
      </c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5" t="s">
        <v>3</v>
      </c>
      <c r="AZ521" s="1"/>
      <c r="BA521" s="1"/>
      <c r="BB521" s="1"/>
      <c r="BC521" s="1"/>
      <c r="BD521" s="1"/>
      <c r="BE521" s="1"/>
      <c r="BF521" s="1"/>
      <c r="BG521" s="5" t="s">
        <v>3</v>
      </c>
      <c r="BH521" s="1"/>
      <c r="BI521" s="1"/>
      <c r="BJ521" s="1"/>
      <c r="BK521" s="1"/>
      <c r="BL521" s="1"/>
      <c r="BM521" s="1"/>
      <c r="BN521" s="1"/>
      <c r="BO521" s="5" t="s">
        <v>3</v>
      </c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5" t="s">
        <v>3</v>
      </c>
      <c r="CN521" s="1"/>
      <c r="CO521" s="1"/>
      <c r="CP521" s="1"/>
      <c r="CQ521" s="1"/>
      <c r="CR521" s="1"/>
      <c r="CS521" s="1"/>
      <c r="CT521" s="1"/>
      <c r="CU521" s="5" t="s">
        <v>3</v>
      </c>
      <c r="CV521" s="1"/>
      <c r="CW521" s="1"/>
      <c r="CX521" s="1"/>
      <c r="CY521" s="1"/>
      <c r="CZ521" s="1"/>
      <c r="DA521" s="1"/>
      <c r="DB521" s="1"/>
      <c r="DC521" s="5" t="s">
        <v>3</v>
      </c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5" t="s">
        <v>3</v>
      </c>
      <c r="DT521" s="1"/>
      <c r="DU521" s="1"/>
      <c r="DV521" s="1"/>
      <c r="DW521" s="1"/>
      <c r="DX521" s="1"/>
      <c r="DY521" s="1"/>
      <c r="DZ521" s="1"/>
      <c r="EA521" s="5" t="s">
        <v>3</v>
      </c>
      <c r="EB521" s="1"/>
      <c r="EC521" s="1"/>
      <c r="ED521" s="1"/>
      <c r="EE521" s="1"/>
      <c r="EF521" s="1"/>
      <c r="EG521" s="1"/>
      <c r="EH521" s="1"/>
    </row>
    <row r="522" spans="2:138" ht="19.5" x14ac:dyDescent="0.3">
      <c r="B522" s="2" t="str">
        <f>"4pl/1kp:T4L2S4:8"</f>
        <v>4pl/1kp:T4L2S4:8</v>
      </c>
      <c r="C522" s="5" t="s">
        <v>3</v>
      </c>
      <c r="D522" s="1"/>
      <c r="E522" s="1"/>
      <c r="F522" s="1"/>
      <c r="G522" s="1"/>
      <c r="H522" s="1"/>
      <c r="I522" s="1"/>
      <c r="J522" s="1"/>
      <c r="K522" s="5" t="s">
        <v>3</v>
      </c>
      <c r="L522" s="1"/>
      <c r="M522" s="1"/>
      <c r="N522" s="1"/>
      <c r="O522" s="1"/>
      <c r="P522" s="1"/>
      <c r="Q522" s="1"/>
      <c r="R522" s="1"/>
      <c r="S522" s="5" t="s">
        <v>3</v>
      </c>
      <c r="T522" s="1"/>
      <c r="U522" s="1"/>
      <c r="V522" s="1"/>
      <c r="W522" s="1"/>
      <c r="X522" s="1"/>
      <c r="Y522" s="1"/>
      <c r="Z522" s="1"/>
      <c r="AA522" s="5" t="s">
        <v>3</v>
      </c>
      <c r="AB522" s="1"/>
      <c r="AC522" s="1"/>
      <c r="AD522" s="1"/>
      <c r="AE522" s="1"/>
      <c r="AF522" s="1"/>
      <c r="AG522" s="1"/>
      <c r="AH522" s="1"/>
      <c r="AI522" s="5" t="s">
        <v>3</v>
      </c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5" t="s">
        <v>3</v>
      </c>
      <c r="AZ522" s="1"/>
      <c r="BA522" s="1"/>
      <c r="BB522" s="1"/>
      <c r="BC522" s="1"/>
      <c r="BD522" s="1"/>
      <c r="BE522" s="1"/>
      <c r="BF522" s="1"/>
      <c r="BG522" s="5" t="s">
        <v>3</v>
      </c>
      <c r="BH522" s="1"/>
      <c r="BI522" s="1"/>
      <c r="BJ522" s="1"/>
      <c r="BK522" s="1"/>
      <c r="BL522" s="1"/>
      <c r="BM522" s="1"/>
      <c r="BN522" s="1"/>
      <c r="BO522" s="5" t="s">
        <v>3</v>
      </c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5" t="s">
        <v>3</v>
      </c>
      <c r="CN522" s="1"/>
      <c r="CO522" s="1"/>
      <c r="CP522" s="1"/>
      <c r="CQ522" s="1"/>
      <c r="CR522" s="1"/>
      <c r="CS522" s="1"/>
      <c r="CT522" s="1"/>
      <c r="CU522" s="5" t="s">
        <v>3</v>
      </c>
      <c r="CV522" s="1"/>
      <c r="CW522" s="1"/>
      <c r="CX522" s="1"/>
      <c r="CY522" s="1"/>
      <c r="CZ522" s="1"/>
      <c r="DA522" s="1"/>
      <c r="DB522" s="1"/>
      <c r="DC522" s="5" t="s">
        <v>3</v>
      </c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5" t="s">
        <v>3</v>
      </c>
      <c r="DT522" s="1"/>
      <c r="DU522" s="1"/>
      <c r="DV522" s="1"/>
      <c r="DW522" s="1"/>
      <c r="DX522" s="1"/>
      <c r="DY522" s="1"/>
      <c r="DZ522" s="1"/>
      <c r="EA522" s="5" t="s">
        <v>3</v>
      </c>
      <c r="EB522" s="1"/>
      <c r="EC522" s="1"/>
      <c r="ED522" s="1"/>
      <c r="EE522" s="1"/>
      <c r="EF522" s="1"/>
      <c r="EG522" s="1"/>
      <c r="EH522" s="1"/>
    </row>
    <row r="523" spans="2:138" ht="19.5" x14ac:dyDescent="0.3">
      <c r="B523" s="2" t="str">
        <f>"4pl/2kp:B4I1S1:6"</f>
        <v>4pl/2kp:B4I1S1:6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9" t="s">
        <v>7</v>
      </c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</row>
    <row r="524" spans="2:138" ht="19.5" x14ac:dyDescent="0.3">
      <c r="B524" s="2" t="str">
        <f>"4pl/2kp:G4M1S1:6"</f>
        <v>4pl/2kp:G4M1S1:6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9" t="s">
        <v>7</v>
      </c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</row>
    <row r="525" spans="2:138" ht="19.5" x14ac:dyDescent="0.3">
      <c r="B525" s="2" t="str">
        <f>"4pl/2kp:G4P1S1:6"</f>
        <v>4pl/2kp:G4P1S1:6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9" t="s">
        <v>7</v>
      </c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</row>
    <row r="526" spans="2:138" ht="19.5" x14ac:dyDescent="0.3">
      <c r="B526" s="2" t="str">
        <f>"4pl/2kp:G4R1S1:15"</f>
        <v>4pl/2kp:G4R1S1:15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9" t="s">
        <v>7</v>
      </c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</row>
    <row r="527" spans="2:138" ht="19.5" x14ac:dyDescent="0.3">
      <c r="B527" s="2" t="str">
        <f>"4pl/3kp:A4E1S1:20"</f>
        <v>4pl/3kp:A4E1S1:20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</row>
    <row r="528" spans="2:138" ht="19.5" x14ac:dyDescent="0.3">
      <c r="B528" s="2" t="str">
        <f>"4pl/3kp:A4Z1S1:5"</f>
        <v>4pl/3kp:A4Z1S1:5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</row>
    <row r="529" spans="2:138" ht="19.5" x14ac:dyDescent="0.3">
      <c r="B529" s="2" t="str">
        <f>"4pl/4kp:E2P1S1:9"</f>
        <v>4pl/4kp:E2P1S1:9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0" t="s">
        <v>8</v>
      </c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</row>
    <row r="530" spans="2:138" ht="19.5" x14ac:dyDescent="0.3">
      <c r="B530" s="2" t="str">
        <f>"4pl/4kp:I2A1S1:8"</f>
        <v>4pl/4kp:I2A1S1:8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0" t="s">
        <v>8</v>
      </c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1" t="s">
        <v>9</v>
      </c>
      <c r="CQ530" s="11" t="s">
        <v>9</v>
      </c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</row>
    <row r="531" spans="2:138" ht="19.5" x14ac:dyDescent="0.3">
      <c r="B531" s="2" t="str">
        <f>"4pl/4kp:I2D1S1:8"</f>
        <v>4pl/4kp:I2D1S1:8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0" t="s">
        <v>8</v>
      </c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1" t="s">
        <v>9</v>
      </c>
      <c r="CQ531" s="11" t="s">
        <v>9</v>
      </c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</row>
    <row r="532" spans="2:138" ht="19.5" x14ac:dyDescent="0.3">
      <c r="B532" s="2" t="str">
        <f>"4pl/5kp:E3A1S1:20"</f>
        <v>4pl/5kp:E3A1S1:20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</row>
    <row r="533" spans="2:138" ht="19.5" x14ac:dyDescent="0.3">
      <c r="B533" s="2" t="str">
        <f>"4pl/5kp:E3E1S1:20"</f>
        <v>4pl/5kp:E3E1S1:20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</row>
    <row r="534" spans="2:138" ht="19.5" x14ac:dyDescent="0.3">
      <c r="B534" s="2" t="str">
        <f>"4pl/5kp:E3P1S1:20"</f>
        <v>4pl/5kp:E3P1S1:20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</row>
    <row r="535" spans="2:138" ht="19.5" x14ac:dyDescent="0.3">
      <c r="B535" s="2" t="str">
        <f>"4pl/6kp:C3O1S1:15"</f>
        <v>4pl/6kp:C3O1S1:15</v>
      </c>
      <c r="C535" s="42" t="s">
        <v>37</v>
      </c>
      <c r="D535" s="44" t="s">
        <v>39</v>
      </c>
      <c r="E535" s="43" t="s">
        <v>38</v>
      </c>
      <c r="F535" s="5" t="s">
        <v>3</v>
      </c>
      <c r="G535" s="1"/>
      <c r="H535" s="1"/>
      <c r="I535" s="1"/>
      <c r="J535" s="1"/>
      <c r="K535" s="1"/>
      <c r="L535" s="42" t="s">
        <v>37</v>
      </c>
      <c r="M535" s="44" t="s">
        <v>39</v>
      </c>
      <c r="N535" s="5" t="s">
        <v>3</v>
      </c>
      <c r="O535" s="1"/>
      <c r="P535" s="1"/>
      <c r="Q535" s="1"/>
      <c r="R535" s="1"/>
      <c r="S535" s="44" t="s">
        <v>39</v>
      </c>
      <c r="T535" s="44" t="s">
        <v>39</v>
      </c>
      <c r="U535" s="44" t="s">
        <v>39</v>
      </c>
      <c r="V535" s="5" t="s">
        <v>3</v>
      </c>
      <c r="W535" s="1"/>
      <c r="X535" s="1"/>
      <c r="Y535" s="1"/>
      <c r="Z535" s="1"/>
      <c r="AA535" s="1"/>
      <c r="AB535" s="1"/>
      <c r="AC535" s="42" t="s">
        <v>37</v>
      </c>
      <c r="AD535" s="5" t="s">
        <v>3</v>
      </c>
      <c r="AE535" s="1"/>
      <c r="AF535" s="1"/>
      <c r="AG535" s="1"/>
      <c r="AH535" s="1"/>
      <c r="AI535" s="1"/>
      <c r="AJ535" s="42" t="s">
        <v>37</v>
      </c>
      <c r="AK535" s="43" t="s">
        <v>38</v>
      </c>
      <c r="AL535" s="5" t="s">
        <v>3</v>
      </c>
      <c r="AM535" s="3" t="s">
        <v>1</v>
      </c>
      <c r="AN535" s="3" t="s">
        <v>1</v>
      </c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42" t="s">
        <v>37</v>
      </c>
      <c r="AZ535" s="43" t="s">
        <v>38</v>
      </c>
      <c r="BA535" s="1"/>
      <c r="BB535" s="5" t="s">
        <v>3</v>
      </c>
      <c r="BC535" s="1"/>
      <c r="BD535" s="1"/>
      <c r="BE535" s="1"/>
      <c r="BF535" s="1"/>
      <c r="BG535" s="3" t="s">
        <v>1</v>
      </c>
      <c r="BH535" s="3" t="s">
        <v>1</v>
      </c>
      <c r="BI535" s="1"/>
      <c r="BJ535" s="5" t="s">
        <v>3</v>
      </c>
      <c r="BK535" s="1"/>
      <c r="BL535" s="1"/>
      <c r="BM535" s="1"/>
      <c r="BN535" s="1"/>
      <c r="BO535" s="3" t="s">
        <v>1</v>
      </c>
      <c r="BP535" s="42" t="s">
        <v>37</v>
      </c>
      <c r="BQ535" s="42" t="s">
        <v>37</v>
      </c>
      <c r="BR535" s="5" t="s">
        <v>3</v>
      </c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42" t="s">
        <v>37</v>
      </c>
      <c r="CN535" s="43" t="s">
        <v>38</v>
      </c>
      <c r="CO535" s="43" t="s">
        <v>38</v>
      </c>
      <c r="CP535" s="5" t="s">
        <v>3</v>
      </c>
      <c r="CQ535" s="1"/>
      <c r="CR535" s="1"/>
      <c r="CS535" s="1"/>
      <c r="CT535" s="1"/>
      <c r="CU535" s="42" t="s">
        <v>37</v>
      </c>
      <c r="CV535" s="43" t="s">
        <v>38</v>
      </c>
      <c r="CW535" s="43" t="s">
        <v>38</v>
      </c>
      <c r="CX535" s="5" t="s">
        <v>3</v>
      </c>
      <c r="CY535" s="3" t="s">
        <v>1</v>
      </c>
      <c r="CZ535" s="3" t="s">
        <v>1</v>
      </c>
      <c r="DA535" s="1"/>
      <c r="DB535" s="1"/>
      <c r="DC535" s="1"/>
      <c r="DD535" s="1"/>
      <c r="DE535" s="1"/>
      <c r="DF535" s="5" t="s">
        <v>3</v>
      </c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43" t="s">
        <v>38</v>
      </c>
      <c r="DT535" s="1"/>
      <c r="DU535" s="42" t="s">
        <v>37</v>
      </c>
      <c r="DV535" s="5" t="s">
        <v>3</v>
      </c>
      <c r="DW535" s="1"/>
      <c r="DX535" s="1"/>
      <c r="DY535" s="1"/>
      <c r="DZ535" s="1"/>
      <c r="EA535" s="1"/>
      <c r="EB535" s="43" t="s">
        <v>38</v>
      </c>
      <c r="EC535" s="43" t="s">
        <v>38</v>
      </c>
      <c r="ED535" s="5" t="s">
        <v>3</v>
      </c>
      <c r="EE535" s="1"/>
      <c r="EF535" s="1"/>
      <c r="EG535" s="1"/>
      <c r="EH535" s="1"/>
    </row>
    <row r="536" spans="2:138" ht="19.5" x14ac:dyDescent="0.3">
      <c r="B536" s="2" t="str">
        <f>"4pl/6kp:L3L1S1:8"</f>
        <v>4pl/6kp:L3L1S1:8</v>
      </c>
      <c r="C536" s="42" t="s">
        <v>37</v>
      </c>
      <c r="D536" s="44" t="s">
        <v>39</v>
      </c>
      <c r="E536" s="43" t="s">
        <v>38</v>
      </c>
      <c r="F536" s="5" t="s">
        <v>3</v>
      </c>
      <c r="G536" s="1"/>
      <c r="H536" s="1"/>
      <c r="I536" s="1"/>
      <c r="J536" s="1"/>
      <c r="K536" s="1"/>
      <c r="L536" s="42" t="s">
        <v>37</v>
      </c>
      <c r="M536" s="44" t="s">
        <v>39</v>
      </c>
      <c r="N536" s="5" t="s">
        <v>3</v>
      </c>
      <c r="O536" s="1"/>
      <c r="P536" s="1"/>
      <c r="Q536" s="1"/>
      <c r="R536" s="1"/>
      <c r="S536" s="44" t="s">
        <v>39</v>
      </c>
      <c r="T536" s="44" t="s">
        <v>39</v>
      </c>
      <c r="U536" s="44" t="s">
        <v>39</v>
      </c>
      <c r="V536" s="5" t="s">
        <v>3</v>
      </c>
      <c r="W536" s="1"/>
      <c r="X536" s="1"/>
      <c r="Y536" s="1"/>
      <c r="Z536" s="1"/>
      <c r="AA536" s="1"/>
      <c r="AB536" s="1"/>
      <c r="AC536" s="42" t="s">
        <v>37</v>
      </c>
      <c r="AD536" s="5" t="s">
        <v>3</v>
      </c>
      <c r="AE536" s="1"/>
      <c r="AF536" s="1"/>
      <c r="AG536" s="1"/>
      <c r="AH536" s="1"/>
      <c r="AI536" s="1"/>
      <c r="AJ536" s="42" t="s">
        <v>37</v>
      </c>
      <c r="AK536" s="43" t="s">
        <v>38</v>
      </c>
      <c r="AL536" s="5" t="s">
        <v>3</v>
      </c>
      <c r="AM536" s="3" t="s">
        <v>1</v>
      </c>
      <c r="AN536" s="3" t="s">
        <v>1</v>
      </c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42" t="s">
        <v>37</v>
      </c>
      <c r="AZ536" s="43" t="s">
        <v>38</v>
      </c>
      <c r="BA536" s="1"/>
      <c r="BB536" s="5" t="s">
        <v>3</v>
      </c>
      <c r="BC536" s="1"/>
      <c r="BD536" s="1"/>
      <c r="BE536" s="1"/>
      <c r="BF536" s="1"/>
      <c r="BG536" s="3" t="s">
        <v>1</v>
      </c>
      <c r="BH536" s="3" t="s">
        <v>1</v>
      </c>
      <c r="BI536" s="1"/>
      <c r="BJ536" s="5" t="s">
        <v>3</v>
      </c>
      <c r="BK536" s="1"/>
      <c r="BL536" s="1"/>
      <c r="BM536" s="1"/>
      <c r="BN536" s="1"/>
      <c r="BO536" s="3" t="s">
        <v>1</v>
      </c>
      <c r="BP536" s="42" t="s">
        <v>37</v>
      </c>
      <c r="BQ536" s="42" t="s">
        <v>37</v>
      </c>
      <c r="BR536" s="5" t="s">
        <v>3</v>
      </c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42" t="s">
        <v>37</v>
      </c>
      <c r="CN536" s="43" t="s">
        <v>38</v>
      </c>
      <c r="CO536" s="43" t="s">
        <v>38</v>
      </c>
      <c r="CP536" s="5" t="s">
        <v>3</v>
      </c>
      <c r="CQ536" s="1"/>
      <c r="CR536" s="1"/>
      <c r="CS536" s="1"/>
      <c r="CT536" s="1"/>
      <c r="CU536" s="42" t="s">
        <v>37</v>
      </c>
      <c r="CV536" s="43" t="s">
        <v>38</v>
      </c>
      <c r="CW536" s="43" t="s">
        <v>38</v>
      </c>
      <c r="CX536" s="5" t="s">
        <v>3</v>
      </c>
      <c r="CY536" s="3" t="s">
        <v>1</v>
      </c>
      <c r="CZ536" s="3" t="s">
        <v>1</v>
      </c>
      <c r="DA536" s="1"/>
      <c r="DB536" s="1"/>
      <c r="DC536" s="1"/>
      <c r="DD536" s="1"/>
      <c r="DE536" s="1"/>
      <c r="DF536" s="5" t="s">
        <v>3</v>
      </c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43" t="s">
        <v>38</v>
      </c>
      <c r="DT536" s="1"/>
      <c r="DU536" s="42" t="s">
        <v>37</v>
      </c>
      <c r="DV536" s="5" t="s">
        <v>3</v>
      </c>
      <c r="DW536" s="1"/>
      <c r="DX536" s="1"/>
      <c r="DY536" s="1"/>
      <c r="DZ536" s="1"/>
      <c r="EA536" s="1"/>
      <c r="EB536" s="43" t="s">
        <v>38</v>
      </c>
      <c r="EC536" s="43" t="s">
        <v>38</v>
      </c>
      <c r="ED536" s="5" t="s">
        <v>3</v>
      </c>
      <c r="EE536" s="1"/>
      <c r="EF536" s="1"/>
      <c r="EG536" s="1"/>
      <c r="EH536" s="1"/>
    </row>
    <row r="537" spans="2:138" ht="19.5" x14ac:dyDescent="0.3">
      <c r="B537" s="2" t="str">
        <f>"4pl/6kp:L3L3S1:7"</f>
        <v>4pl/6kp:L3L3S1:7</v>
      </c>
      <c r="C537" s="42" t="s">
        <v>37</v>
      </c>
      <c r="D537" s="44" t="s">
        <v>39</v>
      </c>
      <c r="E537" s="43" t="s">
        <v>38</v>
      </c>
      <c r="F537" s="5" t="s">
        <v>3</v>
      </c>
      <c r="G537" s="1"/>
      <c r="H537" s="1"/>
      <c r="I537" s="1"/>
      <c r="J537" s="1"/>
      <c r="K537" s="1"/>
      <c r="L537" s="42" t="s">
        <v>37</v>
      </c>
      <c r="M537" s="44" t="s">
        <v>39</v>
      </c>
      <c r="N537" s="5" t="s">
        <v>3</v>
      </c>
      <c r="O537" s="1"/>
      <c r="P537" s="1"/>
      <c r="Q537" s="1"/>
      <c r="R537" s="1"/>
      <c r="S537" s="44" t="s">
        <v>39</v>
      </c>
      <c r="T537" s="44" t="s">
        <v>39</v>
      </c>
      <c r="U537" s="44" t="s">
        <v>39</v>
      </c>
      <c r="V537" s="5" t="s">
        <v>3</v>
      </c>
      <c r="W537" s="1"/>
      <c r="X537" s="1"/>
      <c r="Y537" s="1"/>
      <c r="Z537" s="1"/>
      <c r="AA537" s="1"/>
      <c r="AB537" s="1"/>
      <c r="AC537" s="42" t="s">
        <v>37</v>
      </c>
      <c r="AD537" s="5" t="s">
        <v>3</v>
      </c>
      <c r="AE537" s="1"/>
      <c r="AF537" s="1"/>
      <c r="AG537" s="1"/>
      <c r="AH537" s="1"/>
      <c r="AI537" s="1"/>
      <c r="AJ537" s="42" t="s">
        <v>37</v>
      </c>
      <c r="AK537" s="43" t="s">
        <v>38</v>
      </c>
      <c r="AL537" s="5" t="s">
        <v>3</v>
      </c>
      <c r="AM537" s="3" t="s">
        <v>1</v>
      </c>
      <c r="AN537" s="3" t="s">
        <v>1</v>
      </c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42" t="s">
        <v>37</v>
      </c>
      <c r="AZ537" s="43" t="s">
        <v>38</v>
      </c>
      <c r="BA537" s="1"/>
      <c r="BB537" s="5" t="s">
        <v>3</v>
      </c>
      <c r="BC537" s="1"/>
      <c r="BD537" s="1"/>
      <c r="BE537" s="1"/>
      <c r="BF537" s="1"/>
      <c r="BG537" s="3" t="s">
        <v>1</v>
      </c>
      <c r="BH537" s="3" t="s">
        <v>1</v>
      </c>
      <c r="BI537" s="1"/>
      <c r="BJ537" s="5" t="s">
        <v>3</v>
      </c>
      <c r="BK537" s="1"/>
      <c r="BL537" s="1"/>
      <c r="BM537" s="1"/>
      <c r="BN537" s="1"/>
      <c r="BO537" s="3" t="s">
        <v>1</v>
      </c>
      <c r="BP537" s="42" t="s">
        <v>37</v>
      </c>
      <c r="BQ537" s="42" t="s">
        <v>37</v>
      </c>
      <c r="BR537" s="5" t="s">
        <v>3</v>
      </c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42" t="s">
        <v>37</v>
      </c>
      <c r="CN537" s="43" t="s">
        <v>38</v>
      </c>
      <c r="CO537" s="43" t="s">
        <v>38</v>
      </c>
      <c r="CP537" s="5" t="s">
        <v>3</v>
      </c>
      <c r="CQ537" s="1"/>
      <c r="CR537" s="1"/>
      <c r="CS537" s="1"/>
      <c r="CT537" s="1"/>
      <c r="CU537" s="42" t="s">
        <v>37</v>
      </c>
      <c r="CV537" s="43" t="s">
        <v>38</v>
      </c>
      <c r="CW537" s="43" t="s">
        <v>38</v>
      </c>
      <c r="CX537" s="5" t="s">
        <v>3</v>
      </c>
      <c r="CY537" s="3" t="s">
        <v>1</v>
      </c>
      <c r="CZ537" s="3" t="s">
        <v>1</v>
      </c>
      <c r="DA537" s="1"/>
      <c r="DB537" s="1"/>
      <c r="DC537" s="1"/>
      <c r="DD537" s="1"/>
      <c r="DE537" s="1"/>
      <c r="DF537" s="5" t="s">
        <v>3</v>
      </c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43" t="s">
        <v>38</v>
      </c>
      <c r="DT537" s="1"/>
      <c r="DU537" s="42" t="s">
        <v>37</v>
      </c>
      <c r="DV537" s="5" t="s">
        <v>3</v>
      </c>
      <c r="DW537" s="1"/>
      <c r="DX537" s="1"/>
      <c r="DY537" s="1"/>
      <c r="DZ537" s="1"/>
      <c r="EA537" s="1"/>
      <c r="EB537" s="43" t="s">
        <v>38</v>
      </c>
      <c r="EC537" s="43" t="s">
        <v>38</v>
      </c>
      <c r="ED537" s="5" t="s">
        <v>3</v>
      </c>
      <c r="EE537" s="1"/>
      <c r="EF537" s="1"/>
      <c r="EG537" s="1"/>
      <c r="EH537" s="1"/>
    </row>
    <row r="538" spans="2:138" ht="19.5" x14ac:dyDescent="0.3">
      <c r="B538" s="2" t="str">
        <f>"4pl/7kp:M3L1S4:8"</f>
        <v>4pl/7kp:M3L1S4:8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</row>
    <row r="539" spans="2:138" ht="19.5" x14ac:dyDescent="0.3">
      <c r="B539" s="2" t="str">
        <f>"4pl/7kp:T3L1S4:21"</f>
        <v>4pl/7kp:T3L1S4:21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</row>
    <row r="540" spans="2:138" ht="19.5" x14ac:dyDescent="0.3">
      <c r="B540" s="2" t="str">
        <f>"5pl/1kp:B4J1S4:7"</f>
        <v>5pl/1kp:B4J1S4:7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5" t="s">
        <v>3</v>
      </c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</row>
    <row r="541" spans="2:138" ht="19.5" x14ac:dyDescent="0.3">
      <c r="B541" s="2" t="str">
        <f>"5pl/1kp:M4F1S4:8"</f>
        <v>5pl/1kp:M4F1S4:8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5" t="s">
        <v>3</v>
      </c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</row>
    <row r="542" spans="2:138" ht="19.5" x14ac:dyDescent="0.3">
      <c r="B542" s="2" t="str">
        <f>"5pl/1kp:M4L1S4:12"</f>
        <v>5pl/1kp:M4L1S4:12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5" t="s">
        <v>3</v>
      </c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</row>
    <row r="543" spans="2:138" ht="19.5" x14ac:dyDescent="0.3">
      <c r="B543" s="2" t="str">
        <f>"5pl/3kp:L4L1S1:10"</f>
        <v>5pl/3kp:L4L1S1:10</v>
      </c>
      <c r="C543" s="1"/>
      <c r="D543" s="1"/>
      <c r="E543" s="5" t="s">
        <v>3</v>
      </c>
      <c r="F543" s="1"/>
      <c r="G543" s="1"/>
      <c r="H543" s="1"/>
      <c r="I543" s="1"/>
      <c r="J543" s="1"/>
      <c r="K543" s="1"/>
      <c r="L543" s="1"/>
      <c r="M543" s="5" t="s">
        <v>3</v>
      </c>
      <c r="N543" s="1"/>
      <c r="O543" s="1"/>
      <c r="P543" s="1"/>
      <c r="Q543" s="1"/>
      <c r="R543" s="1"/>
      <c r="S543" s="1"/>
      <c r="T543" s="1"/>
      <c r="U543" s="5" t="s">
        <v>3</v>
      </c>
      <c r="V543" s="1"/>
      <c r="W543" s="1"/>
      <c r="X543" s="1"/>
      <c r="Y543" s="1"/>
      <c r="Z543" s="1"/>
      <c r="AA543" s="1"/>
      <c r="AB543" s="1"/>
      <c r="AC543" s="5" t="s">
        <v>3</v>
      </c>
      <c r="AD543" s="1"/>
      <c r="AE543" s="1"/>
      <c r="AF543" s="1"/>
      <c r="AG543" s="1"/>
      <c r="AH543" s="1"/>
      <c r="AI543" s="1"/>
      <c r="AJ543" s="1"/>
      <c r="AK543" s="5" t="s">
        <v>3</v>
      </c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5" t="s">
        <v>3</v>
      </c>
      <c r="BB543" s="1"/>
      <c r="BC543" s="1"/>
      <c r="BD543" s="1"/>
      <c r="BE543" s="1"/>
      <c r="BF543" s="1"/>
      <c r="BG543" s="1"/>
      <c r="BH543" s="1"/>
      <c r="BI543" s="5" t="s">
        <v>3</v>
      </c>
      <c r="BJ543" s="1"/>
      <c r="BK543" s="1"/>
      <c r="BL543" s="1"/>
      <c r="BM543" s="1"/>
      <c r="BN543" s="1"/>
      <c r="BO543" s="1"/>
      <c r="BP543" s="1"/>
      <c r="BQ543" s="5" t="s">
        <v>3</v>
      </c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5" t="s">
        <v>3</v>
      </c>
      <c r="CP543" s="1"/>
      <c r="CQ543" s="1"/>
      <c r="CR543" s="1"/>
      <c r="CS543" s="1"/>
      <c r="CT543" s="1"/>
      <c r="CU543" s="1"/>
      <c r="CV543" s="1"/>
      <c r="CW543" s="5" t="s">
        <v>3</v>
      </c>
      <c r="CX543" s="1"/>
      <c r="CY543" s="1"/>
      <c r="CZ543" s="1"/>
      <c r="DA543" s="1"/>
      <c r="DB543" s="1"/>
      <c r="DC543" s="1"/>
      <c r="DD543" s="1"/>
      <c r="DE543" s="5" t="s">
        <v>3</v>
      </c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5" t="s">
        <v>3</v>
      </c>
      <c r="DV543" s="1"/>
      <c r="DW543" s="1"/>
      <c r="DX543" s="1"/>
      <c r="DY543" s="1"/>
      <c r="DZ543" s="1"/>
      <c r="EA543" s="1"/>
      <c r="EB543" s="1"/>
      <c r="EC543" s="5" t="s">
        <v>3</v>
      </c>
      <c r="ED543" s="1"/>
      <c r="EE543" s="1"/>
      <c r="EF543" s="1"/>
      <c r="EG543" s="1"/>
      <c r="EH543" s="1"/>
    </row>
    <row r="544" spans="2:138" ht="19.5" x14ac:dyDescent="0.3">
      <c r="B544" s="2" t="str">
        <f>"5pl/3kp:L4L2S1:12"</f>
        <v>5pl/3kp:L4L2S1:12</v>
      </c>
      <c r="C544" s="1"/>
      <c r="D544" s="1"/>
      <c r="E544" s="5" t="s">
        <v>3</v>
      </c>
      <c r="F544" s="1"/>
      <c r="G544" s="1"/>
      <c r="H544" s="1"/>
      <c r="I544" s="1"/>
      <c r="J544" s="1"/>
      <c r="K544" s="1"/>
      <c r="L544" s="1"/>
      <c r="M544" s="5" t="s">
        <v>3</v>
      </c>
      <c r="N544" s="1"/>
      <c r="O544" s="1"/>
      <c r="P544" s="1"/>
      <c r="Q544" s="1"/>
      <c r="R544" s="1"/>
      <c r="S544" s="1"/>
      <c r="T544" s="1"/>
      <c r="U544" s="5" t="s">
        <v>3</v>
      </c>
      <c r="V544" s="1"/>
      <c r="W544" s="1"/>
      <c r="X544" s="1"/>
      <c r="Y544" s="1"/>
      <c r="Z544" s="1"/>
      <c r="AA544" s="1"/>
      <c r="AB544" s="1"/>
      <c r="AC544" s="5" t="s">
        <v>3</v>
      </c>
      <c r="AD544" s="1"/>
      <c r="AE544" s="1"/>
      <c r="AF544" s="1"/>
      <c r="AG544" s="1"/>
      <c r="AH544" s="1"/>
      <c r="AI544" s="1"/>
      <c r="AJ544" s="1"/>
      <c r="AK544" s="5" t="s">
        <v>3</v>
      </c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5" t="s">
        <v>3</v>
      </c>
      <c r="BB544" s="1"/>
      <c r="BC544" s="1"/>
      <c r="BD544" s="1"/>
      <c r="BE544" s="1"/>
      <c r="BF544" s="1"/>
      <c r="BG544" s="1"/>
      <c r="BH544" s="1"/>
      <c r="BI544" s="5" t="s">
        <v>3</v>
      </c>
      <c r="BJ544" s="1"/>
      <c r="BK544" s="1"/>
      <c r="BL544" s="1"/>
      <c r="BM544" s="1"/>
      <c r="BN544" s="1"/>
      <c r="BO544" s="1"/>
      <c r="BP544" s="1"/>
      <c r="BQ544" s="5" t="s">
        <v>3</v>
      </c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5" t="s">
        <v>3</v>
      </c>
      <c r="CP544" s="1"/>
      <c r="CQ544" s="1"/>
      <c r="CR544" s="1"/>
      <c r="CS544" s="1"/>
      <c r="CT544" s="1"/>
      <c r="CU544" s="1"/>
      <c r="CV544" s="1"/>
      <c r="CW544" s="5" t="s">
        <v>3</v>
      </c>
      <c r="CX544" s="1"/>
      <c r="CY544" s="1"/>
      <c r="CZ544" s="1"/>
      <c r="DA544" s="1"/>
      <c r="DB544" s="1"/>
      <c r="DC544" s="1"/>
      <c r="DD544" s="1"/>
      <c r="DE544" s="5" t="s">
        <v>3</v>
      </c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5" t="s">
        <v>3</v>
      </c>
      <c r="DV544" s="1"/>
      <c r="DW544" s="1"/>
      <c r="DX544" s="1"/>
      <c r="DY544" s="1"/>
      <c r="DZ544" s="1"/>
      <c r="EA544" s="1"/>
      <c r="EB544" s="1"/>
      <c r="EC544" s="5" t="s">
        <v>3</v>
      </c>
      <c r="ED544" s="1"/>
      <c r="EE544" s="1"/>
      <c r="EF544" s="1"/>
      <c r="EG544" s="1"/>
      <c r="EH544" s="1"/>
    </row>
    <row r="545" spans="2:138" ht="19.5" x14ac:dyDescent="0.3">
      <c r="B545" s="2" t="str">
        <f>"5pl/3kp:L4L3S1:10"</f>
        <v>5pl/3kp:L4L3S1:10</v>
      </c>
      <c r="C545" s="1"/>
      <c r="D545" s="1"/>
      <c r="E545" s="5" t="s">
        <v>3</v>
      </c>
      <c r="F545" s="1"/>
      <c r="G545" s="1"/>
      <c r="H545" s="1"/>
      <c r="I545" s="1"/>
      <c r="J545" s="1"/>
      <c r="K545" s="1"/>
      <c r="L545" s="1"/>
      <c r="M545" s="5" t="s">
        <v>3</v>
      </c>
      <c r="N545" s="1"/>
      <c r="O545" s="1"/>
      <c r="P545" s="1"/>
      <c r="Q545" s="1"/>
      <c r="R545" s="1"/>
      <c r="S545" s="1"/>
      <c r="T545" s="1"/>
      <c r="U545" s="5" t="s">
        <v>3</v>
      </c>
      <c r="V545" s="1"/>
      <c r="W545" s="1"/>
      <c r="X545" s="1"/>
      <c r="Y545" s="1"/>
      <c r="Z545" s="1"/>
      <c r="AA545" s="1"/>
      <c r="AB545" s="1"/>
      <c r="AC545" s="5" t="s">
        <v>3</v>
      </c>
      <c r="AD545" s="1"/>
      <c r="AE545" s="1"/>
      <c r="AF545" s="1"/>
      <c r="AG545" s="1"/>
      <c r="AH545" s="1"/>
      <c r="AI545" s="1"/>
      <c r="AJ545" s="1"/>
      <c r="AK545" s="5" t="s">
        <v>3</v>
      </c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5" t="s">
        <v>3</v>
      </c>
      <c r="BB545" s="1"/>
      <c r="BC545" s="1"/>
      <c r="BD545" s="1"/>
      <c r="BE545" s="1"/>
      <c r="BF545" s="1"/>
      <c r="BG545" s="1"/>
      <c r="BH545" s="1"/>
      <c r="BI545" s="5" t="s">
        <v>3</v>
      </c>
      <c r="BJ545" s="1"/>
      <c r="BK545" s="1"/>
      <c r="BL545" s="1"/>
      <c r="BM545" s="1"/>
      <c r="BN545" s="1"/>
      <c r="BO545" s="1"/>
      <c r="BP545" s="1"/>
      <c r="BQ545" s="5" t="s">
        <v>3</v>
      </c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5" t="s">
        <v>3</v>
      </c>
      <c r="CP545" s="1"/>
      <c r="CQ545" s="1"/>
      <c r="CR545" s="1"/>
      <c r="CS545" s="1"/>
      <c r="CT545" s="1"/>
      <c r="CU545" s="1"/>
      <c r="CV545" s="1"/>
      <c r="CW545" s="5" t="s">
        <v>3</v>
      </c>
      <c r="CX545" s="1"/>
      <c r="CY545" s="1"/>
      <c r="CZ545" s="1"/>
      <c r="DA545" s="1"/>
      <c r="DB545" s="1"/>
      <c r="DC545" s="1"/>
      <c r="DD545" s="1"/>
      <c r="DE545" s="5" t="s">
        <v>3</v>
      </c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5" t="s">
        <v>3</v>
      </c>
      <c r="DV545" s="1"/>
      <c r="DW545" s="1"/>
      <c r="DX545" s="1"/>
      <c r="DY545" s="1"/>
      <c r="DZ545" s="1"/>
      <c r="EA545" s="1"/>
      <c r="EB545" s="1"/>
      <c r="EC545" s="5" t="s">
        <v>3</v>
      </c>
      <c r="ED545" s="1"/>
      <c r="EE545" s="1"/>
      <c r="EF545" s="1"/>
      <c r="EG545" s="1"/>
      <c r="EH545" s="1"/>
    </row>
    <row r="546" spans="2:138" ht="19.5" x14ac:dyDescent="0.3">
      <c r="B546" s="2" t="str">
        <f>"5pl/4kp:C2O1S1:6"</f>
        <v>5pl/4kp:C2O1S1:6</v>
      </c>
      <c r="C546" s="34" t="s">
        <v>29</v>
      </c>
      <c r="D546" s="19" t="s">
        <v>17</v>
      </c>
      <c r="E546" s="5" t="s">
        <v>3</v>
      </c>
      <c r="F546" s="3" t="s">
        <v>1</v>
      </c>
      <c r="G546" s="1"/>
      <c r="H546" s="1"/>
      <c r="I546" s="1"/>
      <c r="J546" s="1"/>
      <c r="K546" s="1"/>
      <c r="L546" s="1"/>
      <c r="M546" s="5" t="s">
        <v>3</v>
      </c>
      <c r="N546" s="34" t="s">
        <v>29</v>
      </c>
      <c r="O546" s="1"/>
      <c r="P546" s="1"/>
      <c r="Q546" s="1"/>
      <c r="R546" s="1"/>
      <c r="S546" s="19" t="s">
        <v>17</v>
      </c>
      <c r="T546" s="35" t="s">
        <v>30</v>
      </c>
      <c r="U546" s="5" t="s">
        <v>3</v>
      </c>
      <c r="V546" s="34" t="s">
        <v>29</v>
      </c>
      <c r="W546" s="1"/>
      <c r="X546" s="1"/>
      <c r="Y546" s="1"/>
      <c r="Z546" s="1"/>
      <c r="AA546" s="3" t="s">
        <v>1</v>
      </c>
      <c r="AB546" s="3" t="s">
        <v>1</v>
      </c>
      <c r="AC546" s="5" t="s">
        <v>3</v>
      </c>
      <c r="AD546" s="19" t="s">
        <v>17</v>
      </c>
      <c r="AE546" s="1"/>
      <c r="AF546" s="1"/>
      <c r="AG546" s="1"/>
      <c r="AH546" s="1"/>
      <c r="AI546" s="1"/>
      <c r="AJ546" s="1"/>
      <c r="AK546" s="5" t="s">
        <v>3</v>
      </c>
      <c r="AL546" s="34" t="s">
        <v>29</v>
      </c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3" t="s">
        <v>1</v>
      </c>
      <c r="AZ546" s="3" t="s">
        <v>1</v>
      </c>
      <c r="BA546" s="5" t="s">
        <v>3</v>
      </c>
      <c r="BB546" s="1"/>
      <c r="BC546" s="1"/>
      <c r="BD546" s="1"/>
      <c r="BE546" s="1"/>
      <c r="BF546" s="1"/>
      <c r="BG546" s="19" t="s">
        <v>17</v>
      </c>
      <c r="BH546" s="1"/>
      <c r="BI546" s="5" t="s">
        <v>3</v>
      </c>
      <c r="BJ546" s="35" t="s">
        <v>30</v>
      </c>
      <c r="BK546" s="1"/>
      <c r="BL546" s="1"/>
      <c r="BM546" s="1"/>
      <c r="BN546" s="1"/>
      <c r="BO546" s="1"/>
      <c r="BP546" s="1"/>
      <c r="BQ546" s="5" t="s">
        <v>3</v>
      </c>
      <c r="BR546" s="34" t="s">
        <v>29</v>
      </c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35" t="s">
        <v>30</v>
      </c>
      <c r="CN546" s="34" t="s">
        <v>29</v>
      </c>
      <c r="CO546" s="5" t="s">
        <v>3</v>
      </c>
      <c r="CP546" s="19" t="s">
        <v>17</v>
      </c>
      <c r="CQ546" s="1"/>
      <c r="CR546" s="1"/>
      <c r="CS546" s="1"/>
      <c r="CT546" s="1"/>
      <c r="CU546" s="3" t="s">
        <v>1</v>
      </c>
      <c r="CV546" s="3" t="s">
        <v>1</v>
      </c>
      <c r="CW546" s="5" t="s">
        <v>3</v>
      </c>
      <c r="CX546" s="5" t="s">
        <v>3</v>
      </c>
      <c r="CY546" s="1"/>
      <c r="CZ546" s="1"/>
      <c r="DA546" s="1"/>
      <c r="DB546" s="1"/>
      <c r="DC546" s="19" t="s">
        <v>17</v>
      </c>
      <c r="DD546" s="1"/>
      <c r="DE546" s="5" t="s">
        <v>3</v>
      </c>
      <c r="DF546" s="34" t="s">
        <v>29</v>
      </c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9" t="s">
        <v>17</v>
      </c>
      <c r="DT546" s="1"/>
      <c r="DU546" s="5" t="s">
        <v>3</v>
      </c>
      <c r="DV546" s="1"/>
      <c r="DW546" s="1"/>
      <c r="DX546" s="1"/>
      <c r="DY546" s="1"/>
      <c r="DZ546" s="1"/>
      <c r="EA546" s="19" t="s">
        <v>17</v>
      </c>
      <c r="EB546" s="1"/>
      <c r="EC546" s="5" t="s">
        <v>3</v>
      </c>
      <c r="ED546" s="1"/>
      <c r="EE546" s="1"/>
      <c r="EF546" s="1"/>
      <c r="EG546" s="1"/>
      <c r="EH546" s="1"/>
    </row>
    <row r="547" spans="2:138" ht="19.5" x14ac:dyDescent="0.3">
      <c r="B547" s="2" t="str">
        <f>"5pl/4kp:T2L1S1:15"</f>
        <v>5pl/4kp:T2L1S1:15</v>
      </c>
      <c r="C547" s="34" t="s">
        <v>29</v>
      </c>
      <c r="D547" s="19" t="s">
        <v>17</v>
      </c>
      <c r="E547" s="5" t="s">
        <v>3</v>
      </c>
      <c r="F547" s="3" t="s">
        <v>1</v>
      </c>
      <c r="G547" s="1"/>
      <c r="H547" s="1"/>
      <c r="I547" s="1"/>
      <c r="J547" s="1"/>
      <c r="K547" s="1"/>
      <c r="L547" s="1"/>
      <c r="M547" s="5" t="s">
        <v>3</v>
      </c>
      <c r="N547" s="34" t="s">
        <v>29</v>
      </c>
      <c r="O547" s="1"/>
      <c r="P547" s="1"/>
      <c r="Q547" s="1"/>
      <c r="R547" s="1"/>
      <c r="S547" s="19" t="s">
        <v>17</v>
      </c>
      <c r="T547" s="35" t="s">
        <v>30</v>
      </c>
      <c r="U547" s="5" t="s">
        <v>3</v>
      </c>
      <c r="V547" s="34" t="s">
        <v>29</v>
      </c>
      <c r="W547" s="1"/>
      <c r="X547" s="1"/>
      <c r="Y547" s="1"/>
      <c r="Z547" s="1"/>
      <c r="AA547" s="3" t="s">
        <v>1</v>
      </c>
      <c r="AB547" s="3" t="s">
        <v>1</v>
      </c>
      <c r="AC547" s="5" t="s">
        <v>3</v>
      </c>
      <c r="AD547" s="19" t="s">
        <v>17</v>
      </c>
      <c r="AE547" s="1"/>
      <c r="AF547" s="1"/>
      <c r="AG547" s="1"/>
      <c r="AH547" s="1"/>
      <c r="AI547" s="1"/>
      <c r="AJ547" s="1"/>
      <c r="AK547" s="5" t="s">
        <v>3</v>
      </c>
      <c r="AL547" s="34" t="s">
        <v>29</v>
      </c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3" t="s">
        <v>1</v>
      </c>
      <c r="AZ547" s="3" t="s">
        <v>1</v>
      </c>
      <c r="BA547" s="5" t="s">
        <v>3</v>
      </c>
      <c r="BB547" s="1"/>
      <c r="BC547" s="1"/>
      <c r="BD547" s="1"/>
      <c r="BE547" s="1"/>
      <c r="BF547" s="1"/>
      <c r="BG547" s="19" t="s">
        <v>17</v>
      </c>
      <c r="BH547" s="1"/>
      <c r="BI547" s="5" t="s">
        <v>3</v>
      </c>
      <c r="BJ547" s="35" t="s">
        <v>30</v>
      </c>
      <c r="BK547" s="1"/>
      <c r="BL547" s="1"/>
      <c r="BM547" s="1"/>
      <c r="BN547" s="1"/>
      <c r="BO547" s="1"/>
      <c r="BP547" s="1"/>
      <c r="BQ547" s="5" t="s">
        <v>3</v>
      </c>
      <c r="BR547" s="34" t="s">
        <v>29</v>
      </c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35" t="s">
        <v>30</v>
      </c>
      <c r="CN547" s="34" t="s">
        <v>29</v>
      </c>
      <c r="CO547" s="5" t="s">
        <v>3</v>
      </c>
      <c r="CP547" s="19" t="s">
        <v>17</v>
      </c>
      <c r="CQ547" s="1"/>
      <c r="CR547" s="1"/>
      <c r="CS547" s="1"/>
      <c r="CT547" s="1"/>
      <c r="CU547" s="3" t="s">
        <v>1</v>
      </c>
      <c r="CV547" s="3" t="s">
        <v>1</v>
      </c>
      <c r="CW547" s="5" t="s">
        <v>3</v>
      </c>
      <c r="CX547" s="5" t="s">
        <v>3</v>
      </c>
      <c r="CY547" s="1"/>
      <c r="CZ547" s="1"/>
      <c r="DA547" s="1"/>
      <c r="DB547" s="1"/>
      <c r="DC547" s="19" t="s">
        <v>17</v>
      </c>
      <c r="DD547" s="1"/>
      <c r="DE547" s="5" t="s">
        <v>3</v>
      </c>
      <c r="DF547" s="34" t="s">
        <v>29</v>
      </c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9" t="s">
        <v>17</v>
      </c>
      <c r="DT547" s="1"/>
      <c r="DU547" s="5" t="s">
        <v>3</v>
      </c>
      <c r="DV547" s="1"/>
      <c r="DW547" s="1"/>
      <c r="DX547" s="1"/>
      <c r="DY547" s="1"/>
      <c r="DZ547" s="1"/>
      <c r="EA547" s="19" t="s">
        <v>17</v>
      </c>
      <c r="EB547" s="1"/>
      <c r="EC547" s="5" t="s">
        <v>3</v>
      </c>
      <c r="ED547" s="1"/>
      <c r="EE547" s="1"/>
      <c r="EF547" s="1"/>
      <c r="EG547" s="1"/>
      <c r="EH547" s="1"/>
    </row>
    <row r="548" spans="2:138" ht="19.5" x14ac:dyDescent="0.3">
      <c r="B548" s="2" t="str">
        <f>"5pl/4kp:T2L2S1:7"</f>
        <v>5pl/4kp:T2L2S1:7</v>
      </c>
      <c r="C548" s="34" t="s">
        <v>29</v>
      </c>
      <c r="D548" s="19" t="s">
        <v>17</v>
      </c>
      <c r="E548" s="5" t="s">
        <v>3</v>
      </c>
      <c r="F548" s="3" t="s">
        <v>1</v>
      </c>
      <c r="G548" s="1"/>
      <c r="H548" s="1"/>
      <c r="I548" s="1"/>
      <c r="J548" s="1"/>
      <c r="K548" s="1"/>
      <c r="L548" s="1"/>
      <c r="M548" s="5" t="s">
        <v>3</v>
      </c>
      <c r="N548" s="34" t="s">
        <v>29</v>
      </c>
      <c r="O548" s="1"/>
      <c r="P548" s="1"/>
      <c r="Q548" s="1"/>
      <c r="R548" s="1"/>
      <c r="S548" s="19" t="s">
        <v>17</v>
      </c>
      <c r="T548" s="35" t="s">
        <v>30</v>
      </c>
      <c r="U548" s="5" t="s">
        <v>3</v>
      </c>
      <c r="V548" s="34" t="s">
        <v>29</v>
      </c>
      <c r="W548" s="1"/>
      <c r="X548" s="1"/>
      <c r="Y548" s="1"/>
      <c r="Z548" s="1"/>
      <c r="AA548" s="3" t="s">
        <v>1</v>
      </c>
      <c r="AB548" s="3" t="s">
        <v>1</v>
      </c>
      <c r="AC548" s="5" t="s">
        <v>3</v>
      </c>
      <c r="AD548" s="19" t="s">
        <v>17</v>
      </c>
      <c r="AE548" s="1"/>
      <c r="AF548" s="1"/>
      <c r="AG548" s="1"/>
      <c r="AH548" s="1"/>
      <c r="AI548" s="1"/>
      <c r="AJ548" s="1"/>
      <c r="AK548" s="5" t="s">
        <v>3</v>
      </c>
      <c r="AL548" s="34" t="s">
        <v>29</v>
      </c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3" t="s">
        <v>1</v>
      </c>
      <c r="AZ548" s="3" t="s">
        <v>1</v>
      </c>
      <c r="BA548" s="5" t="s">
        <v>3</v>
      </c>
      <c r="BB548" s="1"/>
      <c r="BC548" s="1"/>
      <c r="BD548" s="1"/>
      <c r="BE548" s="1"/>
      <c r="BF548" s="1"/>
      <c r="BG548" s="19" t="s">
        <v>17</v>
      </c>
      <c r="BH548" s="1"/>
      <c r="BI548" s="5" t="s">
        <v>3</v>
      </c>
      <c r="BJ548" s="35" t="s">
        <v>30</v>
      </c>
      <c r="BK548" s="1"/>
      <c r="BL548" s="1"/>
      <c r="BM548" s="1"/>
      <c r="BN548" s="1"/>
      <c r="BO548" s="1"/>
      <c r="BP548" s="1"/>
      <c r="BQ548" s="5" t="s">
        <v>3</v>
      </c>
      <c r="BR548" s="34" t="s">
        <v>29</v>
      </c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35" t="s">
        <v>30</v>
      </c>
      <c r="CN548" s="34" t="s">
        <v>29</v>
      </c>
      <c r="CO548" s="5" t="s">
        <v>3</v>
      </c>
      <c r="CP548" s="19" t="s">
        <v>17</v>
      </c>
      <c r="CQ548" s="1"/>
      <c r="CR548" s="1"/>
      <c r="CS548" s="1"/>
      <c r="CT548" s="1"/>
      <c r="CU548" s="3" t="s">
        <v>1</v>
      </c>
      <c r="CV548" s="3" t="s">
        <v>1</v>
      </c>
      <c r="CW548" s="5" t="s">
        <v>3</v>
      </c>
      <c r="CX548" s="5" t="s">
        <v>3</v>
      </c>
      <c r="CY548" s="1"/>
      <c r="CZ548" s="1"/>
      <c r="DA548" s="1"/>
      <c r="DB548" s="1"/>
      <c r="DC548" s="19" t="s">
        <v>17</v>
      </c>
      <c r="DD548" s="1"/>
      <c r="DE548" s="5" t="s">
        <v>3</v>
      </c>
      <c r="DF548" s="34" t="s">
        <v>29</v>
      </c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9" t="s">
        <v>17</v>
      </c>
      <c r="DT548" s="1"/>
      <c r="DU548" s="5" t="s">
        <v>3</v>
      </c>
      <c r="DV548" s="1"/>
      <c r="DW548" s="1"/>
      <c r="DX548" s="1"/>
      <c r="DY548" s="1"/>
      <c r="DZ548" s="1"/>
      <c r="EA548" s="19" t="s">
        <v>17</v>
      </c>
      <c r="EB548" s="1"/>
      <c r="EC548" s="5" t="s">
        <v>3</v>
      </c>
      <c r="ED548" s="1"/>
      <c r="EE548" s="1"/>
      <c r="EF548" s="1"/>
      <c r="EG548" s="1"/>
      <c r="EH548" s="1"/>
    </row>
    <row r="549" spans="2:138" ht="19.5" x14ac:dyDescent="0.3">
      <c r="B549" s="2" t="str">
        <f>"5pl/7kp:A3E1S4:6"</f>
        <v>5pl/7kp:A3E1S4:6</v>
      </c>
      <c r="C549" s="5" t="s">
        <v>3</v>
      </c>
      <c r="D549" s="1"/>
      <c r="E549" s="1"/>
      <c r="F549" s="1"/>
      <c r="G549" s="1"/>
      <c r="H549" s="1"/>
      <c r="I549" s="1"/>
      <c r="J549" s="1"/>
      <c r="K549" s="5" t="s">
        <v>3</v>
      </c>
      <c r="L549" s="1"/>
      <c r="M549" s="1"/>
      <c r="N549" s="1"/>
      <c r="O549" s="1"/>
      <c r="P549" s="1"/>
      <c r="Q549" s="1"/>
      <c r="R549" s="1"/>
      <c r="S549" s="5" t="s">
        <v>3</v>
      </c>
      <c r="T549" s="1"/>
      <c r="U549" s="3" t="s">
        <v>1</v>
      </c>
      <c r="V549" s="3" t="s">
        <v>1</v>
      </c>
      <c r="W549" s="1"/>
      <c r="X549" s="1"/>
      <c r="Y549" s="1"/>
      <c r="Z549" s="1"/>
      <c r="AA549" s="5" t="s">
        <v>3</v>
      </c>
      <c r="AB549" s="1"/>
      <c r="AC549" s="1"/>
      <c r="AD549" s="1"/>
      <c r="AE549" s="1"/>
      <c r="AF549" s="1"/>
      <c r="AG549" s="1"/>
      <c r="AH549" s="1"/>
      <c r="AI549" s="5" t="s">
        <v>3</v>
      </c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5" t="s">
        <v>3</v>
      </c>
      <c r="AZ549" s="1"/>
      <c r="BA549" s="1"/>
      <c r="BB549" s="1"/>
      <c r="BC549" s="1"/>
      <c r="BD549" s="1"/>
      <c r="BE549" s="1"/>
      <c r="BF549" s="1"/>
      <c r="BG549" s="5" t="s">
        <v>3</v>
      </c>
      <c r="BH549" s="1"/>
      <c r="BI549" s="3" t="s">
        <v>1</v>
      </c>
      <c r="BJ549" s="3" t="s">
        <v>1</v>
      </c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</row>
    <row r="550" spans="2:138" ht="19.5" x14ac:dyDescent="0.3">
      <c r="B550" s="2" t="str">
        <f>"5pl/7kp:A3T1S4:5"</f>
        <v>5pl/7kp:A3T1S4:5</v>
      </c>
      <c r="C550" s="5" t="s">
        <v>3</v>
      </c>
      <c r="D550" s="1"/>
      <c r="E550" s="1"/>
      <c r="F550" s="1"/>
      <c r="G550" s="1"/>
      <c r="H550" s="1"/>
      <c r="I550" s="1"/>
      <c r="J550" s="1"/>
      <c r="K550" s="5" t="s">
        <v>3</v>
      </c>
      <c r="L550" s="1"/>
      <c r="M550" s="1"/>
      <c r="N550" s="1"/>
      <c r="O550" s="1"/>
      <c r="P550" s="1"/>
      <c r="Q550" s="1"/>
      <c r="R550" s="1"/>
      <c r="S550" s="5" t="s">
        <v>3</v>
      </c>
      <c r="T550" s="1"/>
      <c r="U550" s="3" t="s">
        <v>1</v>
      </c>
      <c r="V550" s="3" t="s">
        <v>1</v>
      </c>
      <c r="W550" s="1"/>
      <c r="X550" s="1"/>
      <c r="Y550" s="1"/>
      <c r="Z550" s="1"/>
      <c r="AA550" s="5" t="s">
        <v>3</v>
      </c>
      <c r="AB550" s="1"/>
      <c r="AC550" s="1"/>
      <c r="AD550" s="1"/>
      <c r="AE550" s="1"/>
      <c r="AF550" s="1"/>
      <c r="AG550" s="1"/>
      <c r="AH550" s="1"/>
      <c r="AI550" s="5" t="s">
        <v>3</v>
      </c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5" t="s">
        <v>3</v>
      </c>
      <c r="AZ550" s="1"/>
      <c r="BA550" s="1"/>
      <c r="BB550" s="1"/>
      <c r="BC550" s="1"/>
      <c r="BD550" s="1"/>
      <c r="BE550" s="1"/>
      <c r="BF550" s="1"/>
      <c r="BG550" s="5" t="s">
        <v>3</v>
      </c>
      <c r="BH550" s="1"/>
      <c r="BI550" s="3" t="s">
        <v>1</v>
      </c>
      <c r="BJ550" s="3" t="s">
        <v>1</v>
      </c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</row>
    <row r="551" spans="2:138" ht="19.5" x14ac:dyDescent="0.3">
      <c r="B551" s="2" t="str">
        <f>"5pl/7kp:G3M1S4:5"</f>
        <v>5pl/7kp:G3M1S4:5</v>
      </c>
      <c r="C551" s="5" t="s">
        <v>3</v>
      </c>
      <c r="D551" s="1"/>
      <c r="E551" s="1"/>
      <c r="F551" s="1"/>
      <c r="G551" s="1"/>
      <c r="H551" s="1"/>
      <c r="I551" s="1"/>
      <c r="J551" s="1"/>
      <c r="K551" s="5" t="s">
        <v>3</v>
      </c>
      <c r="L551" s="1"/>
      <c r="M551" s="1"/>
      <c r="N551" s="1"/>
      <c r="O551" s="1"/>
      <c r="P551" s="1"/>
      <c r="Q551" s="1"/>
      <c r="R551" s="1"/>
      <c r="S551" s="5" t="s">
        <v>3</v>
      </c>
      <c r="T551" s="1"/>
      <c r="U551" s="3" t="s">
        <v>1</v>
      </c>
      <c r="V551" s="3" t="s">
        <v>1</v>
      </c>
      <c r="W551" s="1"/>
      <c r="X551" s="1"/>
      <c r="Y551" s="1"/>
      <c r="Z551" s="1"/>
      <c r="AA551" s="5" t="s">
        <v>3</v>
      </c>
      <c r="AB551" s="1"/>
      <c r="AC551" s="1"/>
      <c r="AD551" s="1"/>
      <c r="AE551" s="1"/>
      <c r="AF551" s="1"/>
      <c r="AG551" s="1"/>
      <c r="AH551" s="1"/>
      <c r="AI551" s="5" t="s">
        <v>3</v>
      </c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5" t="s">
        <v>3</v>
      </c>
      <c r="AZ551" s="1"/>
      <c r="BA551" s="1"/>
      <c r="BB551" s="1"/>
      <c r="BC551" s="1"/>
      <c r="BD551" s="1"/>
      <c r="BE551" s="1"/>
      <c r="BF551" s="1"/>
      <c r="BG551" s="5" t="s">
        <v>3</v>
      </c>
      <c r="BH551" s="1"/>
      <c r="BI551" s="3" t="s">
        <v>1</v>
      </c>
      <c r="BJ551" s="3" t="s">
        <v>1</v>
      </c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</row>
    <row r="552" spans="2:138" ht="19.5" x14ac:dyDescent="0.3">
      <c r="B552" s="2" t="str">
        <f>"5pl/7kp:M3F1S4:9"</f>
        <v>5pl/7kp:M3F1S4:9</v>
      </c>
      <c r="C552" s="5" t="s">
        <v>3</v>
      </c>
      <c r="D552" s="1"/>
      <c r="E552" s="1"/>
      <c r="F552" s="1"/>
      <c r="G552" s="1"/>
      <c r="H552" s="1"/>
      <c r="I552" s="1"/>
      <c r="J552" s="1"/>
      <c r="K552" s="5" t="s">
        <v>3</v>
      </c>
      <c r="L552" s="1"/>
      <c r="M552" s="1"/>
      <c r="N552" s="1"/>
      <c r="O552" s="1"/>
      <c r="P552" s="1"/>
      <c r="Q552" s="1"/>
      <c r="R552" s="1"/>
      <c r="S552" s="5" t="s">
        <v>3</v>
      </c>
      <c r="T552" s="1"/>
      <c r="U552" s="3" t="s">
        <v>1</v>
      </c>
      <c r="V552" s="3" t="s">
        <v>1</v>
      </c>
      <c r="W552" s="1"/>
      <c r="X552" s="1"/>
      <c r="Y552" s="1"/>
      <c r="Z552" s="1"/>
      <c r="AA552" s="5" t="s">
        <v>3</v>
      </c>
      <c r="AB552" s="1"/>
      <c r="AC552" s="1"/>
      <c r="AD552" s="1"/>
      <c r="AE552" s="1"/>
      <c r="AF552" s="1"/>
      <c r="AG552" s="1"/>
      <c r="AH552" s="1"/>
      <c r="AI552" s="5" t="s">
        <v>3</v>
      </c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5" t="s">
        <v>3</v>
      </c>
      <c r="AZ552" s="1"/>
      <c r="BA552" s="1"/>
      <c r="BB552" s="1"/>
      <c r="BC552" s="1"/>
      <c r="BD552" s="1"/>
      <c r="BE552" s="1"/>
      <c r="BF552" s="1"/>
      <c r="BG552" s="5" t="s">
        <v>3</v>
      </c>
      <c r="BH552" s="1"/>
      <c r="BI552" s="3" t="s">
        <v>1</v>
      </c>
      <c r="BJ552" s="3" t="s">
        <v>1</v>
      </c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</row>
    <row r="553" spans="2:138" ht="19.5" x14ac:dyDescent="0.3">
      <c r="B553" s="2" t="str">
        <f>"6pl/1kp:G4M1S4:4"</f>
        <v>6pl/1kp:G4M1S4:4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</row>
    <row r="554" spans="2:138" ht="19.5" x14ac:dyDescent="0.3">
      <c r="B554" s="2" t="str">
        <f>"6pl/1kp:G4P1S4:5"</f>
        <v>6pl/1kp:G4P1S4:5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</row>
    <row r="555" spans="2:138" ht="19.5" x14ac:dyDescent="0.3">
      <c r="B555" s="2" t="str">
        <f>"6pl/1kp:I4B1S4:11"</f>
        <v>6pl/1kp:I4B1S4:11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</row>
    <row r="556" spans="2:138" ht="19.5" x14ac:dyDescent="0.3">
      <c r="B556" s="2" t="str">
        <f>"6pl/1kp:I4D1S4:7"</f>
        <v>6pl/1kp:I4D1S4:7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</row>
    <row r="557" spans="2:138" ht="19.5" x14ac:dyDescent="0.3">
      <c r="B557" s="2" t="str">
        <f>"6pl/1kp:I4G1S4:5"</f>
        <v>6pl/1kp:I4G1S4:5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</row>
    <row r="558" spans="2:138" ht="19.5" x14ac:dyDescent="0.3">
      <c r="B558" s="2" t="str">
        <f>"6pl/4kp:B2J1S1:2"</f>
        <v>6pl/4kp:B2J1S1:2</v>
      </c>
      <c r="C558" s="34" t="s">
        <v>29</v>
      </c>
      <c r="D558" s="5" t="s">
        <v>3</v>
      </c>
      <c r="E558" s="19" t="s">
        <v>17</v>
      </c>
      <c r="F558" s="35" t="s">
        <v>30</v>
      </c>
      <c r="G558" s="1"/>
      <c r="H558" s="1"/>
      <c r="I558" s="1"/>
      <c r="J558" s="1"/>
      <c r="K558" s="1"/>
      <c r="L558" s="5" t="s">
        <v>3</v>
      </c>
      <c r="M558" s="3" t="s">
        <v>1</v>
      </c>
      <c r="N558" s="34" t="s">
        <v>29</v>
      </c>
      <c r="O558" s="1"/>
      <c r="P558" s="1"/>
      <c r="Q558" s="1"/>
      <c r="R558" s="1"/>
      <c r="S558" s="19" t="s">
        <v>17</v>
      </c>
      <c r="T558" s="5" t="s">
        <v>3</v>
      </c>
      <c r="U558" s="1"/>
      <c r="V558" s="34" t="s">
        <v>29</v>
      </c>
      <c r="W558" s="1"/>
      <c r="X558" s="1"/>
      <c r="Y558" s="1"/>
      <c r="Z558" s="1"/>
      <c r="AA558" s="1"/>
      <c r="AB558" s="5" t="s">
        <v>3</v>
      </c>
      <c r="AC558" s="3" t="s">
        <v>1</v>
      </c>
      <c r="AD558" s="3" t="s">
        <v>1</v>
      </c>
      <c r="AE558" s="1"/>
      <c r="AF558" s="1"/>
      <c r="AG558" s="1"/>
      <c r="AH558" s="1"/>
      <c r="AI558" s="19" t="s">
        <v>17</v>
      </c>
      <c r="AJ558" s="5" t="s">
        <v>3</v>
      </c>
      <c r="AK558" s="3" t="s">
        <v>1</v>
      </c>
      <c r="AL558" s="3" t="s">
        <v>1</v>
      </c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5" t="s">
        <v>3</v>
      </c>
      <c r="BA558" s="1"/>
      <c r="BB558" s="1"/>
      <c r="BC558" s="1"/>
      <c r="BD558" s="1"/>
      <c r="BE558" s="1"/>
      <c r="BF558" s="1"/>
      <c r="BG558" s="19" t="s">
        <v>17</v>
      </c>
      <c r="BH558" s="5" t="s">
        <v>3</v>
      </c>
      <c r="BI558" s="34" t="s">
        <v>29</v>
      </c>
      <c r="BJ558" s="35" t="s">
        <v>30</v>
      </c>
      <c r="BK558" s="1"/>
      <c r="BL558" s="1"/>
      <c r="BM558" s="1"/>
      <c r="BN558" s="1"/>
      <c r="BO558" s="1"/>
      <c r="BP558" s="1"/>
      <c r="BQ558" s="3" t="s">
        <v>1</v>
      </c>
      <c r="BR558" s="3" t="s">
        <v>1</v>
      </c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34" t="s">
        <v>29</v>
      </c>
      <c r="CV558" s="5" t="s">
        <v>3</v>
      </c>
      <c r="CW558" s="19" t="s">
        <v>17</v>
      </c>
      <c r="CX558" s="35" t="s">
        <v>30</v>
      </c>
      <c r="CY558" s="1"/>
      <c r="CZ558" s="1"/>
      <c r="DA558" s="1"/>
      <c r="DB558" s="1"/>
      <c r="DC558" s="19" t="s">
        <v>17</v>
      </c>
      <c r="DD558" s="5" t="s">
        <v>3</v>
      </c>
      <c r="DE558" s="34" t="s">
        <v>29</v>
      </c>
      <c r="DF558" s="34" t="s">
        <v>29</v>
      </c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9" t="s">
        <v>17</v>
      </c>
      <c r="DT558" s="5" t="s">
        <v>3</v>
      </c>
      <c r="DU558" s="5" t="s">
        <v>3</v>
      </c>
      <c r="DV558" s="1"/>
      <c r="DW558" s="1"/>
      <c r="DX558" s="1"/>
      <c r="DY558" s="1"/>
      <c r="DZ558" s="1"/>
      <c r="EA558" s="19" t="s">
        <v>17</v>
      </c>
      <c r="EB558" s="5" t="s">
        <v>3</v>
      </c>
      <c r="EC558" s="1"/>
      <c r="ED558" s="1"/>
      <c r="EE558" s="1"/>
      <c r="EF558" s="1"/>
      <c r="EG558" s="1"/>
      <c r="EH558" s="1"/>
    </row>
    <row r="559" spans="2:138" ht="19.5" x14ac:dyDescent="0.3">
      <c r="B559" s="2" t="str">
        <f>"6pl/4kp:G2M1S1:5"</f>
        <v>6pl/4kp:G2M1S1:5</v>
      </c>
      <c r="C559" s="34" t="s">
        <v>29</v>
      </c>
      <c r="D559" s="5" t="s">
        <v>3</v>
      </c>
      <c r="E559" s="19" t="s">
        <v>17</v>
      </c>
      <c r="F559" s="35" t="s">
        <v>30</v>
      </c>
      <c r="G559" s="1"/>
      <c r="H559" s="1"/>
      <c r="I559" s="1"/>
      <c r="J559" s="1"/>
      <c r="K559" s="1"/>
      <c r="L559" s="5" t="s">
        <v>3</v>
      </c>
      <c r="M559" s="3" t="s">
        <v>1</v>
      </c>
      <c r="N559" s="34" t="s">
        <v>29</v>
      </c>
      <c r="O559" s="1"/>
      <c r="P559" s="1"/>
      <c r="Q559" s="1"/>
      <c r="R559" s="1"/>
      <c r="S559" s="19" t="s">
        <v>17</v>
      </c>
      <c r="T559" s="5" t="s">
        <v>3</v>
      </c>
      <c r="U559" s="1"/>
      <c r="V559" s="34" t="s">
        <v>29</v>
      </c>
      <c r="W559" s="1"/>
      <c r="X559" s="1"/>
      <c r="Y559" s="1"/>
      <c r="Z559" s="1"/>
      <c r="AA559" s="1"/>
      <c r="AB559" s="5" t="s">
        <v>3</v>
      </c>
      <c r="AC559" s="3" t="s">
        <v>1</v>
      </c>
      <c r="AD559" s="3" t="s">
        <v>1</v>
      </c>
      <c r="AE559" s="1"/>
      <c r="AF559" s="1"/>
      <c r="AG559" s="1"/>
      <c r="AH559" s="1"/>
      <c r="AI559" s="19" t="s">
        <v>17</v>
      </c>
      <c r="AJ559" s="5" t="s">
        <v>3</v>
      </c>
      <c r="AK559" s="3" t="s">
        <v>1</v>
      </c>
      <c r="AL559" s="3" t="s">
        <v>1</v>
      </c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5" t="s">
        <v>3</v>
      </c>
      <c r="BA559" s="1"/>
      <c r="BB559" s="1"/>
      <c r="BC559" s="1"/>
      <c r="BD559" s="1"/>
      <c r="BE559" s="1"/>
      <c r="BF559" s="1"/>
      <c r="BG559" s="19" t="s">
        <v>17</v>
      </c>
      <c r="BH559" s="5" t="s">
        <v>3</v>
      </c>
      <c r="BI559" s="34" t="s">
        <v>29</v>
      </c>
      <c r="BJ559" s="35" t="s">
        <v>30</v>
      </c>
      <c r="BK559" s="1"/>
      <c r="BL559" s="1"/>
      <c r="BM559" s="1"/>
      <c r="BN559" s="1"/>
      <c r="BO559" s="1"/>
      <c r="BP559" s="1"/>
      <c r="BQ559" s="3" t="s">
        <v>1</v>
      </c>
      <c r="BR559" s="3" t="s">
        <v>1</v>
      </c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34" t="s">
        <v>29</v>
      </c>
      <c r="CV559" s="5" t="s">
        <v>3</v>
      </c>
      <c r="CW559" s="19" t="s">
        <v>17</v>
      </c>
      <c r="CX559" s="35" t="s">
        <v>30</v>
      </c>
      <c r="CY559" s="1"/>
      <c r="CZ559" s="1"/>
      <c r="DA559" s="1"/>
      <c r="DB559" s="1"/>
      <c r="DC559" s="19" t="s">
        <v>17</v>
      </c>
      <c r="DD559" s="5" t="s">
        <v>3</v>
      </c>
      <c r="DE559" s="34" t="s">
        <v>29</v>
      </c>
      <c r="DF559" s="34" t="s">
        <v>29</v>
      </c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9" t="s">
        <v>17</v>
      </c>
      <c r="DT559" s="5" t="s">
        <v>3</v>
      </c>
      <c r="DU559" s="5" t="s">
        <v>3</v>
      </c>
      <c r="DV559" s="1"/>
      <c r="DW559" s="1"/>
      <c r="DX559" s="1"/>
      <c r="DY559" s="1"/>
      <c r="DZ559" s="1"/>
      <c r="EA559" s="19" t="s">
        <v>17</v>
      </c>
      <c r="EB559" s="5" t="s">
        <v>3</v>
      </c>
      <c r="EC559" s="1"/>
      <c r="ED559" s="1"/>
      <c r="EE559" s="1"/>
      <c r="EF559" s="1"/>
      <c r="EG559" s="1"/>
      <c r="EH559" s="1"/>
    </row>
    <row r="560" spans="2:138" ht="19.5" x14ac:dyDescent="0.3">
      <c r="B560" s="2" t="str">
        <f>"6pl/4kp:G2P1S1:5"</f>
        <v>6pl/4kp:G2P1S1:5</v>
      </c>
      <c r="C560" s="34" t="s">
        <v>29</v>
      </c>
      <c r="D560" s="5" t="s">
        <v>3</v>
      </c>
      <c r="E560" s="19" t="s">
        <v>17</v>
      </c>
      <c r="F560" s="35" t="s">
        <v>30</v>
      </c>
      <c r="G560" s="1"/>
      <c r="H560" s="1"/>
      <c r="I560" s="1"/>
      <c r="J560" s="1"/>
      <c r="K560" s="1"/>
      <c r="L560" s="5" t="s">
        <v>3</v>
      </c>
      <c r="M560" s="3" t="s">
        <v>1</v>
      </c>
      <c r="N560" s="34" t="s">
        <v>29</v>
      </c>
      <c r="O560" s="1"/>
      <c r="P560" s="1"/>
      <c r="Q560" s="1"/>
      <c r="R560" s="1"/>
      <c r="S560" s="19" t="s">
        <v>17</v>
      </c>
      <c r="T560" s="5" t="s">
        <v>3</v>
      </c>
      <c r="U560" s="1"/>
      <c r="V560" s="34" t="s">
        <v>29</v>
      </c>
      <c r="W560" s="1"/>
      <c r="X560" s="1"/>
      <c r="Y560" s="1"/>
      <c r="Z560" s="1"/>
      <c r="AA560" s="1"/>
      <c r="AB560" s="5" t="s">
        <v>3</v>
      </c>
      <c r="AC560" s="3" t="s">
        <v>1</v>
      </c>
      <c r="AD560" s="3" t="s">
        <v>1</v>
      </c>
      <c r="AE560" s="1"/>
      <c r="AF560" s="1"/>
      <c r="AG560" s="1"/>
      <c r="AH560" s="1"/>
      <c r="AI560" s="19" t="s">
        <v>17</v>
      </c>
      <c r="AJ560" s="5" t="s">
        <v>3</v>
      </c>
      <c r="AK560" s="3" t="s">
        <v>1</v>
      </c>
      <c r="AL560" s="3" t="s">
        <v>1</v>
      </c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5" t="s">
        <v>3</v>
      </c>
      <c r="BA560" s="1"/>
      <c r="BB560" s="1"/>
      <c r="BC560" s="1"/>
      <c r="BD560" s="1"/>
      <c r="BE560" s="1"/>
      <c r="BF560" s="1"/>
      <c r="BG560" s="19" t="s">
        <v>17</v>
      </c>
      <c r="BH560" s="5" t="s">
        <v>3</v>
      </c>
      <c r="BI560" s="34" t="s">
        <v>29</v>
      </c>
      <c r="BJ560" s="35" t="s">
        <v>30</v>
      </c>
      <c r="BK560" s="1"/>
      <c r="BL560" s="1"/>
      <c r="BM560" s="1"/>
      <c r="BN560" s="1"/>
      <c r="BO560" s="1"/>
      <c r="BP560" s="1"/>
      <c r="BQ560" s="3" t="s">
        <v>1</v>
      </c>
      <c r="BR560" s="3" t="s">
        <v>1</v>
      </c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34" t="s">
        <v>29</v>
      </c>
      <c r="CV560" s="5" t="s">
        <v>3</v>
      </c>
      <c r="CW560" s="19" t="s">
        <v>17</v>
      </c>
      <c r="CX560" s="35" t="s">
        <v>30</v>
      </c>
      <c r="CY560" s="1"/>
      <c r="CZ560" s="1"/>
      <c r="DA560" s="1"/>
      <c r="DB560" s="1"/>
      <c r="DC560" s="19" t="s">
        <v>17</v>
      </c>
      <c r="DD560" s="5" t="s">
        <v>3</v>
      </c>
      <c r="DE560" s="34" t="s">
        <v>29</v>
      </c>
      <c r="DF560" s="34" t="s">
        <v>29</v>
      </c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9" t="s">
        <v>17</v>
      </c>
      <c r="DT560" s="5" t="s">
        <v>3</v>
      </c>
      <c r="DU560" s="5" t="s">
        <v>3</v>
      </c>
      <c r="DV560" s="1"/>
      <c r="DW560" s="1"/>
      <c r="DX560" s="1"/>
      <c r="DY560" s="1"/>
      <c r="DZ560" s="1"/>
      <c r="EA560" s="19" t="s">
        <v>17</v>
      </c>
      <c r="EB560" s="5" t="s">
        <v>3</v>
      </c>
      <c r="EC560" s="1"/>
      <c r="ED560" s="1"/>
      <c r="EE560" s="1"/>
      <c r="EF560" s="1"/>
      <c r="EG560" s="1"/>
      <c r="EH560" s="1"/>
    </row>
    <row r="561" spans="2:138" ht="19.5" x14ac:dyDescent="0.3">
      <c r="B561" s="2" t="str">
        <f>"6pl/4kp:M2L1S1:18"</f>
        <v>6pl/4kp:M2L1S1:18</v>
      </c>
      <c r="C561" s="34" t="s">
        <v>29</v>
      </c>
      <c r="D561" s="5" t="s">
        <v>3</v>
      </c>
      <c r="E561" s="19" t="s">
        <v>17</v>
      </c>
      <c r="F561" s="35" t="s">
        <v>30</v>
      </c>
      <c r="G561" s="1"/>
      <c r="H561" s="1"/>
      <c r="I561" s="1"/>
      <c r="J561" s="1"/>
      <c r="K561" s="1"/>
      <c r="L561" s="5" t="s">
        <v>3</v>
      </c>
      <c r="M561" s="3" t="s">
        <v>1</v>
      </c>
      <c r="N561" s="34" t="s">
        <v>29</v>
      </c>
      <c r="O561" s="1"/>
      <c r="P561" s="1"/>
      <c r="Q561" s="1"/>
      <c r="R561" s="1"/>
      <c r="S561" s="19" t="s">
        <v>17</v>
      </c>
      <c r="T561" s="5" t="s">
        <v>3</v>
      </c>
      <c r="U561" s="1"/>
      <c r="V561" s="34" t="s">
        <v>29</v>
      </c>
      <c r="W561" s="1"/>
      <c r="X561" s="1"/>
      <c r="Y561" s="1"/>
      <c r="Z561" s="1"/>
      <c r="AA561" s="1"/>
      <c r="AB561" s="5" t="s">
        <v>3</v>
      </c>
      <c r="AC561" s="3" t="s">
        <v>1</v>
      </c>
      <c r="AD561" s="3" t="s">
        <v>1</v>
      </c>
      <c r="AE561" s="1"/>
      <c r="AF561" s="1"/>
      <c r="AG561" s="1"/>
      <c r="AH561" s="1"/>
      <c r="AI561" s="19" t="s">
        <v>17</v>
      </c>
      <c r="AJ561" s="5" t="s">
        <v>3</v>
      </c>
      <c r="AK561" s="3" t="s">
        <v>1</v>
      </c>
      <c r="AL561" s="3" t="s">
        <v>1</v>
      </c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5" t="s">
        <v>3</v>
      </c>
      <c r="BA561" s="1"/>
      <c r="BB561" s="1"/>
      <c r="BC561" s="1"/>
      <c r="BD561" s="1"/>
      <c r="BE561" s="1"/>
      <c r="BF561" s="1"/>
      <c r="BG561" s="19" t="s">
        <v>17</v>
      </c>
      <c r="BH561" s="5" t="s">
        <v>3</v>
      </c>
      <c r="BI561" s="34" t="s">
        <v>29</v>
      </c>
      <c r="BJ561" s="35" t="s">
        <v>30</v>
      </c>
      <c r="BK561" s="1"/>
      <c r="BL561" s="1"/>
      <c r="BM561" s="1"/>
      <c r="BN561" s="1"/>
      <c r="BO561" s="1"/>
      <c r="BP561" s="1"/>
      <c r="BQ561" s="3" t="s">
        <v>1</v>
      </c>
      <c r="BR561" s="3" t="s">
        <v>1</v>
      </c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34" t="s">
        <v>29</v>
      </c>
      <c r="CV561" s="5" t="s">
        <v>3</v>
      </c>
      <c r="CW561" s="19" t="s">
        <v>17</v>
      </c>
      <c r="CX561" s="35" t="s">
        <v>30</v>
      </c>
      <c r="CY561" s="1"/>
      <c r="CZ561" s="1"/>
      <c r="DA561" s="1"/>
      <c r="DB561" s="1"/>
      <c r="DC561" s="19" t="s">
        <v>17</v>
      </c>
      <c r="DD561" s="5" t="s">
        <v>3</v>
      </c>
      <c r="DE561" s="34" t="s">
        <v>29</v>
      </c>
      <c r="DF561" s="34" t="s">
        <v>29</v>
      </c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9" t="s">
        <v>17</v>
      </c>
      <c r="DT561" s="5" t="s">
        <v>3</v>
      </c>
      <c r="DU561" s="5" t="s">
        <v>3</v>
      </c>
      <c r="DV561" s="1"/>
      <c r="DW561" s="1"/>
      <c r="DX561" s="1"/>
      <c r="DY561" s="1"/>
      <c r="DZ561" s="1"/>
      <c r="EA561" s="19" t="s">
        <v>17</v>
      </c>
      <c r="EB561" s="5" t="s">
        <v>3</v>
      </c>
      <c r="EC561" s="1"/>
      <c r="ED561" s="1"/>
      <c r="EE561" s="1"/>
      <c r="EF561" s="1"/>
      <c r="EG561" s="1"/>
      <c r="EH561" s="1"/>
    </row>
    <row r="562" spans="2:138" ht="19.5" x14ac:dyDescent="0.3">
      <c r="B562" s="2" t="str">
        <f>"7pl/1kp:A4E1S4:7"</f>
        <v>7pl/1kp:A4E1S4:7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</row>
    <row r="563" spans="2:138" ht="19.5" x14ac:dyDescent="0.3">
      <c r="B563" s="2" t="str">
        <f>"7pl/1kp:A4T1S4:5"</f>
        <v>7pl/1kp:A4T1S4:5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</row>
    <row r="564" spans="2:138" ht="19.5" x14ac:dyDescent="0.3">
      <c r="B564" s="2" t="str">
        <f>"7pl/1kp:A4Z1S4:7"</f>
        <v>7pl/1kp:A4Z1S4:7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</row>
    <row r="565" spans="2:138" ht="19.5" x14ac:dyDescent="0.3">
      <c r="B565" s="2" t="str">
        <f>"7pl/4kp:L2L1S1:12"</f>
        <v>7pl/4kp:L2L1S1:12</v>
      </c>
      <c r="C565" s="5" t="s">
        <v>3</v>
      </c>
      <c r="D565" s="1"/>
      <c r="E565" s="1"/>
      <c r="F565" s="1"/>
      <c r="G565" s="1"/>
      <c r="H565" s="1"/>
      <c r="I565" s="1"/>
      <c r="J565" s="1"/>
      <c r="K565" s="5" t="s">
        <v>3</v>
      </c>
      <c r="L565" s="1"/>
      <c r="M565" s="1"/>
      <c r="N565" s="1"/>
      <c r="O565" s="1"/>
      <c r="P565" s="1"/>
      <c r="Q565" s="1"/>
      <c r="R565" s="1"/>
      <c r="S565" s="5" t="s">
        <v>3</v>
      </c>
      <c r="T565" s="1"/>
      <c r="U565" s="1"/>
      <c r="V565" s="1"/>
      <c r="W565" s="1"/>
      <c r="X565" s="1"/>
      <c r="Y565" s="1"/>
      <c r="Z565" s="1"/>
      <c r="AA565" s="5" t="s">
        <v>3</v>
      </c>
      <c r="AB565" s="1"/>
      <c r="AC565" s="11" t="s">
        <v>9</v>
      </c>
      <c r="AD565" s="11" t="s">
        <v>9</v>
      </c>
      <c r="AE565" s="1"/>
      <c r="AF565" s="1"/>
      <c r="AG565" s="1"/>
      <c r="AH565" s="1"/>
      <c r="AI565" s="5" t="s">
        <v>3</v>
      </c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5" t="s">
        <v>3</v>
      </c>
      <c r="AZ565" s="1"/>
      <c r="BA565" s="1"/>
      <c r="BB565" s="1"/>
      <c r="BC565" s="1"/>
      <c r="BD565" s="1"/>
      <c r="BE565" s="1"/>
      <c r="BF565" s="1"/>
      <c r="BG565" s="5" t="s">
        <v>3</v>
      </c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5" t="s">
        <v>3</v>
      </c>
      <c r="CN565" s="1"/>
      <c r="CO565" s="1"/>
      <c r="CP565" s="1"/>
      <c r="CQ565" s="1"/>
      <c r="CR565" s="1"/>
      <c r="CS565" s="1"/>
      <c r="CT565" s="1"/>
      <c r="CU565" s="5" t="s">
        <v>3</v>
      </c>
      <c r="CV565" s="1"/>
      <c r="CW565" s="1"/>
      <c r="CX565" s="1"/>
      <c r="CY565" s="1"/>
      <c r="CZ565" s="1"/>
      <c r="DA565" s="1"/>
      <c r="DB565" s="1"/>
      <c r="DC565" s="5" t="s">
        <v>3</v>
      </c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5" t="s">
        <v>3</v>
      </c>
      <c r="DT565" s="1"/>
      <c r="DU565" s="1"/>
      <c r="DV565" s="1"/>
      <c r="DW565" s="1"/>
      <c r="DX565" s="1"/>
      <c r="DY565" s="1"/>
      <c r="DZ565" s="1"/>
      <c r="EA565" s="5" t="s">
        <v>3</v>
      </c>
      <c r="EB565" s="1"/>
      <c r="EC565" s="1"/>
      <c r="ED565" s="1"/>
      <c r="EE565" s="1"/>
      <c r="EF565" s="1"/>
      <c r="EG565" s="1"/>
      <c r="EH565" s="1"/>
    </row>
    <row r="566" spans="2:138" ht="19.5" x14ac:dyDescent="0.3">
      <c r="B566" s="2" t="str">
        <f>"7pl/4kp:L2L3S1:10"</f>
        <v>7pl/4kp:L2L3S1:10</v>
      </c>
      <c r="C566" s="5" t="s">
        <v>3</v>
      </c>
      <c r="D566" s="1"/>
      <c r="E566" s="1"/>
      <c r="F566" s="1"/>
      <c r="G566" s="1"/>
      <c r="H566" s="1"/>
      <c r="I566" s="1"/>
      <c r="J566" s="1"/>
      <c r="K566" s="5" t="s">
        <v>3</v>
      </c>
      <c r="L566" s="1"/>
      <c r="M566" s="1"/>
      <c r="N566" s="1"/>
      <c r="O566" s="1"/>
      <c r="P566" s="1"/>
      <c r="Q566" s="1"/>
      <c r="R566" s="1"/>
      <c r="S566" s="5" t="s">
        <v>3</v>
      </c>
      <c r="T566" s="1"/>
      <c r="U566" s="1"/>
      <c r="V566" s="1"/>
      <c r="W566" s="1"/>
      <c r="X566" s="1"/>
      <c r="Y566" s="1"/>
      <c r="Z566" s="1"/>
      <c r="AA566" s="5" t="s">
        <v>3</v>
      </c>
      <c r="AB566" s="1"/>
      <c r="AC566" s="11" t="s">
        <v>9</v>
      </c>
      <c r="AD566" s="11" t="s">
        <v>9</v>
      </c>
      <c r="AE566" s="1"/>
      <c r="AF566" s="1"/>
      <c r="AG566" s="1"/>
      <c r="AH566" s="1"/>
      <c r="AI566" s="5" t="s">
        <v>3</v>
      </c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5" t="s">
        <v>3</v>
      </c>
      <c r="AZ566" s="1"/>
      <c r="BA566" s="1"/>
      <c r="BB566" s="1"/>
      <c r="BC566" s="1"/>
      <c r="BD566" s="1"/>
      <c r="BE566" s="1"/>
      <c r="BF566" s="1"/>
      <c r="BG566" s="5" t="s">
        <v>3</v>
      </c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5" t="s">
        <v>3</v>
      </c>
      <c r="CN566" s="1"/>
      <c r="CO566" s="1"/>
      <c r="CP566" s="1"/>
      <c r="CQ566" s="1"/>
      <c r="CR566" s="1"/>
      <c r="CS566" s="1"/>
      <c r="CT566" s="1"/>
      <c r="CU566" s="5" t="s">
        <v>3</v>
      </c>
      <c r="CV566" s="1"/>
      <c r="CW566" s="1"/>
      <c r="CX566" s="1"/>
      <c r="CY566" s="1"/>
      <c r="CZ566" s="1"/>
      <c r="DA566" s="1"/>
      <c r="DB566" s="1"/>
      <c r="DC566" s="5" t="s">
        <v>3</v>
      </c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5" t="s">
        <v>3</v>
      </c>
      <c r="DT566" s="1"/>
      <c r="DU566" s="1"/>
      <c r="DV566" s="1"/>
      <c r="DW566" s="1"/>
      <c r="DX566" s="1"/>
      <c r="DY566" s="1"/>
      <c r="DZ566" s="1"/>
      <c r="EA566" s="5" t="s">
        <v>3</v>
      </c>
      <c r="EB566" s="1"/>
      <c r="EC566" s="1"/>
      <c r="ED566" s="1"/>
      <c r="EE566" s="1"/>
      <c r="EF566" s="1"/>
      <c r="EG566" s="1"/>
      <c r="EH566" s="1"/>
    </row>
    <row r="567" spans="2:138" ht="19.5" x14ac:dyDescent="0.3">
      <c r="B567" s="2" t="str">
        <f>"8pl/1kp:L4L1S4:9"</f>
        <v>8pl/1kp:L4L1S4:9</v>
      </c>
      <c r="C567" s="1"/>
      <c r="D567" s="5" t="s">
        <v>3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</row>
    <row r="568" spans="2:138" ht="19.5" x14ac:dyDescent="0.3">
      <c r="B568" s="2" t="str">
        <f>"8pl/1kp:L4L3S4:9"</f>
        <v>8pl/1kp:L4L3S4:9</v>
      </c>
      <c r="C568" s="1"/>
      <c r="D568" s="5" t="s">
        <v>3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</row>
    <row r="569" spans="2:138" ht="19.5" x14ac:dyDescent="0.3">
      <c r="B569" s="2" t="str">
        <f>"8pl/4kp:A2E1S1:10"</f>
        <v>8pl/4kp:A2E1S1:10</v>
      </c>
      <c r="C569" s="1"/>
      <c r="D569" s="1"/>
      <c r="E569" s="1"/>
      <c r="F569" s="5" t="s">
        <v>3</v>
      </c>
      <c r="G569" s="1"/>
      <c r="H569" s="1"/>
      <c r="I569" s="1"/>
      <c r="J569" s="1"/>
      <c r="K569" s="1"/>
      <c r="L569" s="1"/>
      <c r="M569" s="1"/>
      <c r="N569" s="5" t="s">
        <v>3</v>
      </c>
      <c r="O569" s="1"/>
      <c r="P569" s="1"/>
      <c r="Q569" s="1"/>
      <c r="R569" s="1"/>
      <c r="S569" s="1"/>
      <c r="T569" s="1"/>
      <c r="U569" s="1"/>
      <c r="V569" s="5" t="s">
        <v>3</v>
      </c>
      <c r="W569" s="1"/>
      <c r="X569" s="1"/>
      <c r="Y569" s="1"/>
      <c r="Z569" s="1"/>
      <c r="AA569" s="1"/>
      <c r="AB569" s="1"/>
      <c r="AC569" s="1"/>
      <c r="AD569" s="5" t="s">
        <v>3</v>
      </c>
      <c r="AE569" s="1"/>
      <c r="AF569" s="1"/>
      <c r="AG569" s="1"/>
      <c r="AH569" s="1"/>
      <c r="AI569" s="1"/>
      <c r="AJ569" s="1"/>
      <c r="AK569" s="1"/>
      <c r="AL569" s="5" t="s">
        <v>3</v>
      </c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5" t="s">
        <v>3</v>
      </c>
      <c r="BC569" s="1"/>
      <c r="BD569" s="1"/>
      <c r="BE569" s="1"/>
      <c r="BF569" s="1"/>
      <c r="BG569" s="1"/>
      <c r="BH569" s="1"/>
      <c r="BI569" s="1"/>
      <c r="BJ569" s="5" t="s">
        <v>3</v>
      </c>
      <c r="BK569" s="1"/>
      <c r="BL569" s="1"/>
      <c r="BM569" s="1"/>
      <c r="BN569" s="1"/>
      <c r="BO569" s="1"/>
      <c r="BP569" s="1"/>
      <c r="BQ569" s="1"/>
      <c r="BR569" s="5" t="s">
        <v>3</v>
      </c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5" t="s">
        <v>3</v>
      </c>
      <c r="CQ569" s="1"/>
      <c r="CR569" s="1"/>
      <c r="CS569" s="1"/>
      <c r="CT569" s="1"/>
      <c r="CU569" s="1"/>
      <c r="CV569" s="1"/>
      <c r="CW569" s="1"/>
      <c r="CX569" s="5" t="s">
        <v>3</v>
      </c>
      <c r="CY569" s="1"/>
      <c r="CZ569" s="1"/>
      <c r="DA569" s="1"/>
      <c r="DB569" s="1"/>
      <c r="DC569" s="1"/>
      <c r="DD569" s="1"/>
      <c r="DE569" s="1"/>
      <c r="DF569" s="5" t="s">
        <v>3</v>
      </c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5" t="s">
        <v>3</v>
      </c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</row>
    <row r="570" spans="2:138" ht="19.5" x14ac:dyDescent="0.3">
      <c r="B570" s="2" t="str">
        <f>"8pl/4kp:A2S1S1:8"</f>
        <v>8pl/4kp:A2S1S1:8</v>
      </c>
      <c r="C570" s="1"/>
      <c r="D570" s="1"/>
      <c r="E570" s="1"/>
      <c r="F570" s="5" t="s">
        <v>3</v>
      </c>
      <c r="G570" s="1"/>
      <c r="H570" s="1"/>
      <c r="I570" s="1"/>
      <c r="J570" s="1"/>
      <c r="K570" s="1"/>
      <c r="L570" s="1"/>
      <c r="M570" s="1"/>
      <c r="N570" s="5" t="s">
        <v>3</v>
      </c>
      <c r="O570" s="1"/>
      <c r="P570" s="1"/>
      <c r="Q570" s="1"/>
      <c r="R570" s="1"/>
      <c r="S570" s="1"/>
      <c r="T570" s="1"/>
      <c r="U570" s="1"/>
      <c r="V570" s="5" t="s">
        <v>3</v>
      </c>
      <c r="W570" s="1"/>
      <c r="X570" s="1"/>
      <c r="Y570" s="1"/>
      <c r="Z570" s="1"/>
      <c r="AA570" s="1"/>
      <c r="AB570" s="1"/>
      <c r="AC570" s="1"/>
      <c r="AD570" s="5" t="s">
        <v>3</v>
      </c>
      <c r="AE570" s="1"/>
      <c r="AF570" s="1"/>
      <c r="AG570" s="1"/>
      <c r="AH570" s="1"/>
      <c r="AI570" s="1"/>
      <c r="AJ570" s="1"/>
      <c r="AK570" s="1"/>
      <c r="AL570" s="5" t="s">
        <v>3</v>
      </c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5" t="s">
        <v>3</v>
      </c>
      <c r="BC570" s="1"/>
      <c r="BD570" s="1"/>
      <c r="BE570" s="1"/>
      <c r="BF570" s="1"/>
      <c r="BG570" s="1"/>
      <c r="BH570" s="1"/>
      <c r="BI570" s="1"/>
      <c r="BJ570" s="5" t="s">
        <v>3</v>
      </c>
      <c r="BK570" s="1"/>
      <c r="BL570" s="1"/>
      <c r="BM570" s="1"/>
      <c r="BN570" s="1"/>
      <c r="BO570" s="1"/>
      <c r="BP570" s="1"/>
      <c r="BQ570" s="1"/>
      <c r="BR570" s="5" t="s">
        <v>3</v>
      </c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5" t="s">
        <v>3</v>
      </c>
      <c r="CQ570" s="1"/>
      <c r="CR570" s="1"/>
      <c r="CS570" s="1"/>
      <c r="CT570" s="1"/>
      <c r="CU570" s="1"/>
      <c r="CV570" s="1"/>
      <c r="CW570" s="1"/>
      <c r="CX570" s="5" t="s">
        <v>3</v>
      </c>
      <c r="CY570" s="1"/>
      <c r="CZ570" s="1"/>
      <c r="DA570" s="1"/>
      <c r="DB570" s="1"/>
      <c r="DC570" s="1"/>
      <c r="DD570" s="1"/>
      <c r="DE570" s="1"/>
      <c r="DF570" s="5" t="s">
        <v>3</v>
      </c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5" t="s">
        <v>3</v>
      </c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</row>
    <row r="571" spans="2:138" ht="19.5" x14ac:dyDescent="0.3">
      <c r="B571" s="2" t="str">
        <f>"8pl/4kp:A2T1S1:10"</f>
        <v>8pl/4kp:A2T1S1:10</v>
      </c>
      <c r="C571" s="1"/>
      <c r="D571" s="1"/>
      <c r="E571" s="1"/>
      <c r="F571" s="5" t="s">
        <v>3</v>
      </c>
      <c r="G571" s="1"/>
      <c r="H571" s="1"/>
      <c r="I571" s="1"/>
      <c r="J571" s="1"/>
      <c r="K571" s="1"/>
      <c r="L571" s="1"/>
      <c r="M571" s="1"/>
      <c r="N571" s="5" t="s">
        <v>3</v>
      </c>
      <c r="O571" s="1"/>
      <c r="P571" s="1"/>
      <c r="Q571" s="1"/>
      <c r="R571" s="1"/>
      <c r="S571" s="1"/>
      <c r="T571" s="1"/>
      <c r="U571" s="1"/>
      <c r="V571" s="5" t="s">
        <v>3</v>
      </c>
      <c r="W571" s="1"/>
      <c r="X571" s="1"/>
      <c r="Y571" s="1"/>
      <c r="Z571" s="1"/>
      <c r="AA571" s="1"/>
      <c r="AB571" s="1"/>
      <c r="AC571" s="1"/>
      <c r="AD571" s="5" t="s">
        <v>3</v>
      </c>
      <c r="AE571" s="1"/>
      <c r="AF571" s="1"/>
      <c r="AG571" s="1"/>
      <c r="AH571" s="1"/>
      <c r="AI571" s="1"/>
      <c r="AJ571" s="1"/>
      <c r="AK571" s="1"/>
      <c r="AL571" s="5" t="s">
        <v>3</v>
      </c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5" t="s">
        <v>3</v>
      </c>
      <c r="BC571" s="1"/>
      <c r="BD571" s="1"/>
      <c r="BE571" s="1"/>
      <c r="BF571" s="1"/>
      <c r="BG571" s="1"/>
      <c r="BH571" s="1"/>
      <c r="BI571" s="1"/>
      <c r="BJ571" s="5" t="s">
        <v>3</v>
      </c>
      <c r="BK571" s="1"/>
      <c r="BL571" s="1"/>
      <c r="BM571" s="1"/>
      <c r="BN571" s="1"/>
      <c r="BO571" s="1"/>
      <c r="BP571" s="1"/>
      <c r="BQ571" s="1"/>
      <c r="BR571" s="5" t="s">
        <v>3</v>
      </c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5" t="s">
        <v>3</v>
      </c>
      <c r="CQ571" s="1"/>
      <c r="CR571" s="1"/>
      <c r="CS571" s="1"/>
      <c r="CT571" s="1"/>
      <c r="CU571" s="1"/>
      <c r="CV571" s="1"/>
      <c r="CW571" s="1"/>
      <c r="CX571" s="5" t="s">
        <v>3</v>
      </c>
      <c r="CY571" s="1"/>
      <c r="CZ571" s="1"/>
      <c r="DA571" s="1"/>
      <c r="DB571" s="1"/>
      <c r="DC571" s="1"/>
      <c r="DD571" s="1"/>
      <c r="DE571" s="1"/>
      <c r="DF571" s="5" t="s">
        <v>3</v>
      </c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5" t="s">
        <v>3</v>
      </c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</row>
    <row r="572" spans="2:138" ht="19.5" x14ac:dyDescent="0.3">
      <c r="B572" s="2" t="str">
        <f>"9pl/1kp:X1X1S1:20"</f>
        <v>9pl/1kp:X1X1S1:20</v>
      </c>
      <c r="C572" s="1"/>
      <c r="D572" s="1"/>
      <c r="E572" s="1"/>
      <c r="F572" s="5" t="s">
        <v>3</v>
      </c>
      <c r="G572" s="1"/>
      <c r="H572" s="1"/>
      <c r="I572" s="1"/>
      <c r="J572" s="1"/>
      <c r="K572" s="1"/>
      <c r="L572" s="1"/>
      <c r="M572" s="1"/>
      <c r="N572" s="5" t="s">
        <v>3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5" t="s">
        <v>3</v>
      </c>
      <c r="BC572" s="1"/>
      <c r="BD572" s="1"/>
      <c r="BE572" s="1"/>
      <c r="BF572" s="1"/>
      <c r="BG572" s="1"/>
      <c r="BH572" s="1"/>
      <c r="BI572" s="1"/>
      <c r="BJ572" s="5" t="s">
        <v>3</v>
      </c>
      <c r="BK572" s="1"/>
      <c r="BL572" s="1"/>
      <c r="BM572" s="1"/>
      <c r="BN572" s="1"/>
      <c r="BO572" s="1"/>
      <c r="BP572" s="1"/>
      <c r="BQ572" s="1"/>
      <c r="BR572" s="5" t="s">
        <v>3</v>
      </c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5" t="s">
        <v>3</v>
      </c>
      <c r="CQ572" s="1"/>
      <c r="CR572" s="1"/>
      <c r="CS572" s="1"/>
      <c r="CT572" s="1"/>
      <c r="CU572" s="1"/>
      <c r="CV572" s="1"/>
      <c r="CW572" s="1"/>
      <c r="CX572" s="5" t="s">
        <v>3</v>
      </c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</row>
    <row r="573" spans="2:138" ht="19.5" x14ac:dyDescent="0.3">
      <c r="B573" s="2" t="str">
        <f>"Kurs of.1pl:E5L1S6:10"</f>
        <v>Kurs of.1pl:E5L1S6:10</v>
      </c>
      <c r="C573" s="1"/>
      <c r="D573" s="1"/>
      <c r="E573" s="1"/>
      <c r="F573" s="1"/>
      <c r="G573" s="1"/>
      <c r="H573" s="1"/>
      <c r="I573" s="1"/>
      <c r="J573" s="1"/>
      <c r="K573" s="19" t="s">
        <v>17</v>
      </c>
      <c r="L573" s="15" t="s">
        <v>13</v>
      </c>
      <c r="M573" s="46" t="s">
        <v>42</v>
      </c>
      <c r="N573" s="14" t="s">
        <v>12</v>
      </c>
      <c r="O573" s="1"/>
      <c r="P573" s="1"/>
      <c r="Q573" s="1"/>
      <c r="R573" s="1"/>
      <c r="S573" s="8" t="s">
        <v>6</v>
      </c>
      <c r="T573" s="14" t="s">
        <v>12</v>
      </c>
      <c r="U573" s="15" t="s">
        <v>13</v>
      </c>
      <c r="V573" s="46" t="s">
        <v>42</v>
      </c>
      <c r="W573" s="1"/>
      <c r="X573" s="1"/>
      <c r="Y573" s="1"/>
      <c r="Z573" s="1"/>
      <c r="AA573" s="19" t="s">
        <v>17</v>
      </c>
      <c r="AB573" s="15" t="s">
        <v>13</v>
      </c>
      <c r="AC573" s="13" t="s">
        <v>11</v>
      </c>
      <c r="AD573" s="13" t="s">
        <v>11</v>
      </c>
      <c r="AE573" s="1"/>
      <c r="AF573" s="1"/>
      <c r="AG573" s="1"/>
      <c r="AH573" s="1"/>
      <c r="AI573" s="7" t="s">
        <v>5</v>
      </c>
      <c r="AJ573" s="14" t="s">
        <v>12</v>
      </c>
      <c r="AK573" s="13" t="s">
        <v>11</v>
      </c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35" t="s">
        <v>30</v>
      </c>
      <c r="AZ573" s="4" t="s">
        <v>2</v>
      </c>
      <c r="BA573" s="43" t="s">
        <v>38</v>
      </c>
      <c r="BB573" s="13" t="s">
        <v>11</v>
      </c>
      <c r="BC573" s="13" t="s">
        <v>11</v>
      </c>
      <c r="BD573" s="13" t="s">
        <v>11</v>
      </c>
      <c r="BE573" s="1"/>
      <c r="BF573" s="1"/>
      <c r="BG573" s="43" t="s">
        <v>38</v>
      </c>
      <c r="BH573" s="14" t="s">
        <v>12</v>
      </c>
      <c r="BI573" s="1"/>
      <c r="BJ573" s="1"/>
      <c r="BK573" s="1"/>
      <c r="BL573" s="1"/>
      <c r="BM573" s="1"/>
      <c r="BN573" s="1"/>
      <c r="BO573" s="1"/>
      <c r="BP573" s="1"/>
      <c r="BQ573" s="18" t="s">
        <v>16</v>
      </c>
      <c r="BR573" s="18" t="s">
        <v>16</v>
      </c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</row>
    <row r="574" spans="2:138" ht="19.5" x14ac:dyDescent="0.3">
      <c r="B574" s="2" t="str">
        <f>"Kurs of.2pl:T5L1S6:10"</f>
        <v>Kurs of.2pl:T5L1S6:10</v>
      </c>
      <c r="C574" s="1"/>
      <c r="D574" s="1"/>
      <c r="E574" s="1"/>
      <c r="F574" s="1"/>
      <c r="G574" s="1"/>
      <c r="H574" s="1"/>
      <c r="I574" s="1"/>
      <c r="J574" s="1"/>
      <c r="K574" s="19" t="s">
        <v>17</v>
      </c>
      <c r="L574" s="15" t="s">
        <v>13</v>
      </c>
      <c r="M574" s="46" t="s">
        <v>42</v>
      </c>
      <c r="N574" s="14" t="s">
        <v>12</v>
      </c>
      <c r="O574" s="1"/>
      <c r="P574" s="1"/>
      <c r="Q574" s="1"/>
      <c r="R574" s="1"/>
      <c r="S574" s="8" t="s">
        <v>6</v>
      </c>
      <c r="T574" s="14" t="s">
        <v>12</v>
      </c>
      <c r="U574" s="15" t="s">
        <v>13</v>
      </c>
      <c r="V574" s="46" t="s">
        <v>42</v>
      </c>
      <c r="W574" s="1"/>
      <c r="X574" s="1"/>
      <c r="Y574" s="1"/>
      <c r="Z574" s="1"/>
      <c r="AA574" s="19" t="s">
        <v>17</v>
      </c>
      <c r="AB574" s="15" t="s">
        <v>13</v>
      </c>
      <c r="AC574" s="13" t="s">
        <v>11</v>
      </c>
      <c r="AD574" s="13" t="s">
        <v>11</v>
      </c>
      <c r="AE574" s="1"/>
      <c r="AF574" s="1"/>
      <c r="AG574" s="1"/>
      <c r="AH574" s="1"/>
      <c r="AI574" s="7" t="s">
        <v>5</v>
      </c>
      <c r="AJ574" s="35" t="s">
        <v>30</v>
      </c>
      <c r="AK574" s="13" t="s">
        <v>11</v>
      </c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9" t="s">
        <v>17</v>
      </c>
      <c r="BA574" s="43" t="s">
        <v>38</v>
      </c>
      <c r="BB574" s="13" t="s">
        <v>11</v>
      </c>
      <c r="BC574" s="13" t="s">
        <v>11</v>
      </c>
      <c r="BD574" s="13" t="s">
        <v>11</v>
      </c>
      <c r="BE574" s="1"/>
      <c r="BF574" s="1"/>
      <c r="BG574" s="28" t="s">
        <v>26</v>
      </c>
      <c r="BH574" s="28" t="s">
        <v>26</v>
      </c>
      <c r="BI574" s="4" t="s">
        <v>2</v>
      </c>
      <c r="BJ574" s="14" t="s">
        <v>12</v>
      </c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</row>
    <row r="575" spans="2:138" ht="19.5" x14ac:dyDescent="0.3">
      <c r="B575" s="2" t="str">
        <f>"E3L2S4:20"</f>
        <v>E3L2S4:20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</row>
    <row r="576" spans="2:138" ht="19.5" x14ac:dyDescent="0.3">
      <c r="B576" s="2" t="str">
        <f>"E5L2S6:10"</f>
        <v>E5L2S6:10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</row>
    <row r="577" spans="2:138" ht="19.5" x14ac:dyDescent="0.3">
      <c r="B577" s="2" t="str">
        <f>"I3G1S4:3"</f>
        <v>I3G1S4:3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</row>
    <row r="578" spans="2:138" ht="19.5" x14ac:dyDescent="0.3">
      <c r="B578" s="2" t="str">
        <f>"S9T1S4:25"</f>
        <v>S9T1S4:25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</row>
    <row r="581" spans="2:138" x14ac:dyDescent="0.25">
      <c r="B581" s="47" t="s">
        <v>44</v>
      </c>
    </row>
    <row r="582" spans="2:138" x14ac:dyDescent="0.25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  <c r="DS582" s="49"/>
      <c r="DT582" s="49"/>
      <c r="DU582" s="49"/>
      <c r="DV582" s="49"/>
      <c r="DW582" s="49"/>
      <c r="DX582" s="49"/>
      <c r="DY582" s="49"/>
      <c r="DZ582" s="49"/>
      <c r="EA582" s="49"/>
      <c r="EB582" s="49"/>
      <c r="EC582" s="49"/>
      <c r="ED582" s="49"/>
      <c r="EE582" s="49"/>
      <c r="EF582" s="49"/>
      <c r="EG582" s="49"/>
      <c r="EH582" s="49"/>
    </row>
    <row r="583" spans="2:138" x14ac:dyDescent="0.25">
      <c r="B583" s="47"/>
    </row>
    <row r="584" spans="2:138" x14ac:dyDescent="0.25">
      <c r="B584" s="48" t="s">
        <v>45</v>
      </c>
    </row>
  </sheetData>
  <mergeCells count="85">
    <mergeCell ref="CU466:DB466"/>
    <mergeCell ref="DC466:DJ466"/>
    <mergeCell ref="DK466:DR466"/>
    <mergeCell ref="DS466:DZ466"/>
    <mergeCell ref="EA466:EH466"/>
    <mergeCell ref="AY466:BF466"/>
    <mergeCell ref="BG466:BN466"/>
    <mergeCell ref="BO466:BV466"/>
    <mergeCell ref="BW466:CD466"/>
    <mergeCell ref="CE466:CL466"/>
    <mergeCell ref="CM466:CT466"/>
    <mergeCell ref="C466:J466"/>
    <mergeCell ref="K466:R466"/>
    <mergeCell ref="S466:Z466"/>
    <mergeCell ref="AA466:AH466"/>
    <mergeCell ref="AI466:AP466"/>
    <mergeCell ref="AQ466:AX466"/>
    <mergeCell ref="CM350:CT350"/>
    <mergeCell ref="CU350:DB350"/>
    <mergeCell ref="DC350:DJ350"/>
    <mergeCell ref="DK350:DR350"/>
    <mergeCell ref="DS350:DZ350"/>
    <mergeCell ref="EA350:EH350"/>
    <mergeCell ref="AQ350:AX350"/>
    <mergeCell ref="AY350:BF350"/>
    <mergeCell ref="BG350:BN350"/>
    <mergeCell ref="BO350:BV350"/>
    <mergeCell ref="BW350:CD350"/>
    <mergeCell ref="CE350:CL350"/>
    <mergeCell ref="CU234:DB234"/>
    <mergeCell ref="DC234:DJ234"/>
    <mergeCell ref="DK234:DR234"/>
    <mergeCell ref="DS234:DZ234"/>
    <mergeCell ref="EA234:EH234"/>
    <mergeCell ref="C350:J350"/>
    <mergeCell ref="K350:R350"/>
    <mergeCell ref="S350:Z350"/>
    <mergeCell ref="AA350:AH350"/>
    <mergeCell ref="AI350:AP350"/>
    <mergeCell ref="AY234:BF234"/>
    <mergeCell ref="BG234:BN234"/>
    <mergeCell ref="BO234:BV234"/>
    <mergeCell ref="BW234:CD234"/>
    <mergeCell ref="CE234:CL234"/>
    <mergeCell ref="CM234:CT234"/>
    <mergeCell ref="C234:J234"/>
    <mergeCell ref="K234:R234"/>
    <mergeCell ref="S234:Z234"/>
    <mergeCell ref="AA234:AH234"/>
    <mergeCell ref="AI234:AP234"/>
    <mergeCell ref="AQ234:AX234"/>
    <mergeCell ref="CM118:CT118"/>
    <mergeCell ref="CU118:DB118"/>
    <mergeCell ref="DC118:DJ118"/>
    <mergeCell ref="DK118:DR118"/>
    <mergeCell ref="DS118:DZ118"/>
    <mergeCell ref="EA118:EH118"/>
    <mergeCell ref="AQ118:AX118"/>
    <mergeCell ref="AY118:BF118"/>
    <mergeCell ref="BG118:BN118"/>
    <mergeCell ref="BO118:BV118"/>
    <mergeCell ref="BW118:CD118"/>
    <mergeCell ref="CE118:CL118"/>
    <mergeCell ref="CU2:DB2"/>
    <mergeCell ref="DC2:DJ2"/>
    <mergeCell ref="DK2:DR2"/>
    <mergeCell ref="DS2:DZ2"/>
    <mergeCell ref="EA2:EH2"/>
    <mergeCell ref="C118:J118"/>
    <mergeCell ref="K118:R118"/>
    <mergeCell ref="S118:Z118"/>
    <mergeCell ref="AA118:AH118"/>
    <mergeCell ref="AI118:AP118"/>
    <mergeCell ref="AY2:BF2"/>
    <mergeCell ref="BG2:BN2"/>
    <mergeCell ref="BO2:BV2"/>
    <mergeCell ref="BW2:CD2"/>
    <mergeCell ref="CE2:CL2"/>
    <mergeCell ref="CM2:CT2"/>
    <mergeCell ref="C2:J2"/>
    <mergeCell ref="K2:R2"/>
    <mergeCell ref="S2:Z2"/>
    <mergeCell ref="AA2:AH2"/>
    <mergeCell ref="AI2:AP2"/>
    <mergeCell ref="AQ2:AX2"/>
  </mergeCells>
  <hyperlinks>
    <hyperlink ref="B584" r:id="rId1" display="http://www.plansoft.org/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Plansoft.org - zajęcia</dc:title>
  <cp:lastModifiedBy>admin</cp:lastModifiedBy>
  <dcterms:created xsi:type="dcterms:W3CDTF">2015-05-11T21:36:53Z</dcterms:created>
  <dcterms:modified xsi:type="dcterms:W3CDTF">2015-05-11T21:37:03Z</dcterms:modified>
</cp:coreProperties>
</file>