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b4ee9bb4f2589/Dokumenty/"/>
    </mc:Choice>
  </mc:AlternateContent>
  <xr:revisionPtr revIDLastSave="0" documentId="8_{21193E30-58EC-471F-A53E-5994F613C0D5}" xr6:coauthVersionLast="47" xr6:coauthVersionMax="47" xr10:uidLastSave="{00000000-0000-0000-0000-000000000000}"/>
  <bookViews>
    <workbookView xWindow="-108" yWindow="-108" windowWidth="23256" windowHeight="12576" xr2:uid="{47B24A56-E17C-477C-A118-2183B83FF23C}"/>
  </bookViews>
  <sheets>
    <sheet name="plazowicze_pomiary__" sheetId="2" r:id="rId1"/>
    <sheet name="tabelki przestawne" sheetId="3" r:id="rId2"/>
  </sheets>
  <definedNames>
    <definedName name="DaneZewnętrzne_1" localSheetId="0" hidden="1">plazowicze_pomiary__!$A$1:$D$51</definedName>
  </definedNames>
  <calcPr calcId="191029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2" l="1"/>
  <c r="K2" i="2"/>
  <c r="K3" i="2"/>
  <c r="K4" i="2"/>
  <c r="K5" i="2"/>
  <c r="K6" i="2"/>
  <c r="K7" i="2"/>
  <c r="K8" i="2"/>
  <c r="K9" i="2"/>
  <c r="K10" i="2"/>
  <c r="K13" i="2"/>
  <c r="K14" i="2"/>
  <c r="K15" i="2"/>
  <c r="K16" i="2"/>
  <c r="K17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1" i="2"/>
  <c r="K42" i="2"/>
  <c r="K44" i="2"/>
  <c r="K47" i="2"/>
  <c r="K48" i="2"/>
  <c r="J2" i="2"/>
  <c r="J3" i="2"/>
  <c r="J4" i="2"/>
  <c r="J5" i="2"/>
  <c r="J6" i="2"/>
  <c r="J7" i="2"/>
  <c r="J8" i="2"/>
  <c r="J9" i="2"/>
  <c r="J10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I2" i="2"/>
  <c r="I3" i="2"/>
  <c r="I4" i="2"/>
  <c r="I5" i="2"/>
  <c r="I6" i="2"/>
  <c r="I7" i="2"/>
  <c r="I8" i="2"/>
  <c r="I9" i="2"/>
  <c r="I10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D11" i="2" l="1"/>
  <c r="E12" i="2" s="1"/>
  <c r="I11" i="2" l="1"/>
  <c r="K11" i="2"/>
  <c r="D12" i="2"/>
  <c r="E13" i="2" s="1"/>
  <c r="J11" i="2"/>
  <c r="J12" i="2" l="1"/>
  <c r="K12" i="2"/>
  <c r="I12" i="2"/>
  <c r="D13" i="2"/>
  <c r="J13" i="2" l="1"/>
  <c r="E14" i="2"/>
  <c r="D14" i="2" s="1"/>
  <c r="I13" i="2"/>
  <c r="J14" i="2" l="1"/>
  <c r="E15" i="2"/>
  <c r="D15" i="2" s="1"/>
  <c r="I14" i="2"/>
  <c r="J15" i="2" l="1"/>
  <c r="E16" i="2"/>
  <c r="D16" i="2" s="1"/>
  <c r="I15" i="2"/>
  <c r="J16" i="2" l="1"/>
  <c r="E17" i="2"/>
  <c r="D17" i="2" s="1"/>
  <c r="I16" i="2"/>
  <c r="J17" i="2" l="1"/>
  <c r="E18" i="2"/>
  <c r="D18" i="2" s="1"/>
  <c r="E19" i="2" s="1"/>
  <c r="I17" i="2"/>
  <c r="J18" i="2" l="1"/>
  <c r="K18" i="2"/>
  <c r="I18" i="2"/>
  <c r="D19" i="2"/>
  <c r="E20" i="2" s="1"/>
  <c r="J19" i="2" l="1"/>
  <c r="K19" i="2"/>
  <c r="D20" i="2"/>
  <c r="I19" i="2"/>
  <c r="J20" i="2" l="1"/>
  <c r="E21" i="2"/>
  <c r="D21" i="2" s="1"/>
  <c r="I20" i="2"/>
  <c r="J21" i="2" l="1"/>
  <c r="E22" i="2"/>
  <c r="D22" i="2" s="1"/>
  <c r="I21" i="2"/>
  <c r="J22" i="2" l="1"/>
  <c r="E23" i="2"/>
  <c r="I22" i="2"/>
  <c r="D23" i="2"/>
  <c r="J23" i="2" l="1"/>
  <c r="E24" i="2"/>
  <c r="D24" i="2" s="1"/>
  <c r="I23" i="2"/>
  <c r="J24" i="2" l="1"/>
  <c r="E25" i="2"/>
  <c r="D25" i="2" s="1"/>
  <c r="I24" i="2"/>
  <c r="J25" i="2" l="1"/>
  <c r="E26" i="2"/>
  <c r="D26" i="2" s="1"/>
  <c r="I25" i="2"/>
  <c r="J26" i="2" l="1"/>
  <c r="E27" i="2"/>
  <c r="I26" i="2"/>
  <c r="D27" i="2"/>
  <c r="J27" i="2" l="1"/>
  <c r="E28" i="2"/>
  <c r="D28" i="2" s="1"/>
  <c r="I27" i="2"/>
  <c r="J28" i="2" l="1"/>
  <c r="E29" i="2"/>
  <c r="D29" i="2" s="1"/>
  <c r="I28" i="2"/>
  <c r="J29" i="2" l="1"/>
  <c r="E30" i="2"/>
  <c r="D30" i="2" s="1"/>
  <c r="I29" i="2"/>
  <c r="J30" i="2" l="1"/>
  <c r="E31" i="2"/>
  <c r="D31" i="2" s="1"/>
  <c r="I30" i="2"/>
  <c r="J31" i="2" l="1"/>
  <c r="E32" i="2"/>
  <c r="D32" i="2" s="1"/>
  <c r="I31" i="2"/>
  <c r="J32" i="2" l="1"/>
  <c r="E33" i="2"/>
  <c r="D33" i="2" s="1"/>
  <c r="I32" i="2"/>
  <c r="J33" i="2" l="1"/>
  <c r="E34" i="2"/>
  <c r="D34" i="2" s="1"/>
  <c r="I33" i="2"/>
  <c r="J34" i="2" l="1"/>
  <c r="E35" i="2"/>
  <c r="D35" i="2" s="1"/>
  <c r="I34" i="2"/>
  <c r="J35" i="2" l="1"/>
  <c r="E36" i="2"/>
  <c r="D36" i="2" s="1"/>
  <c r="I35" i="2"/>
  <c r="J36" i="2" l="1"/>
  <c r="E37" i="2"/>
  <c r="D37" i="2" s="1"/>
  <c r="I36" i="2"/>
  <c r="J37" i="2" l="1"/>
  <c r="E38" i="2"/>
  <c r="I37" i="2"/>
  <c r="D38" i="2"/>
  <c r="J38" i="2" l="1"/>
  <c r="E39" i="2"/>
  <c r="D39" i="2" s="1"/>
  <c r="I38" i="2"/>
  <c r="J39" i="2" l="1"/>
  <c r="E40" i="2"/>
  <c r="D40" i="2" s="1"/>
  <c r="E41" i="2" s="1"/>
  <c r="I39" i="2"/>
  <c r="J40" i="2" l="1"/>
  <c r="K40" i="2"/>
  <c r="I40" i="2"/>
  <c r="D41" i="2"/>
  <c r="J41" i="2" l="1"/>
  <c r="E42" i="2"/>
  <c r="I41" i="2"/>
  <c r="D42" i="2"/>
  <c r="J42" i="2" l="1"/>
  <c r="E43" i="2"/>
  <c r="I42" i="2"/>
  <c r="D43" i="2"/>
  <c r="E44" i="2" s="1"/>
  <c r="J43" i="2" l="1"/>
  <c r="K43" i="2"/>
  <c r="D44" i="2"/>
  <c r="I43" i="2"/>
  <c r="J44" i="2" l="1"/>
  <c r="E45" i="2"/>
  <c r="D45" i="2"/>
  <c r="I44" i="2"/>
  <c r="E46" i="2" l="1"/>
  <c r="D46" i="2" s="1"/>
  <c r="E47" i="2" s="1"/>
  <c r="D47" i="2" s="1"/>
  <c r="I45" i="2"/>
  <c r="J45" i="2"/>
  <c r="K45" i="2"/>
  <c r="J47" i="2" l="1"/>
  <c r="E48" i="2"/>
  <c r="D48" i="2" s="1"/>
  <c r="I46" i="2"/>
  <c r="K46" i="2"/>
  <c r="J46" i="2"/>
  <c r="I47" i="2"/>
  <c r="J48" i="2" l="1"/>
  <c r="E49" i="2"/>
  <c r="D49" i="2"/>
  <c r="E50" i="2" s="1"/>
  <c r="I48" i="2"/>
  <c r="J49" i="2" l="1"/>
  <c r="K49" i="2"/>
  <c r="D50" i="2"/>
  <c r="E51" i="2" s="1"/>
  <c r="I49" i="2"/>
  <c r="J50" i="2" l="1"/>
  <c r="K50" i="2"/>
  <c r="D51" i="2"/>
  <c r="K51" i="2" s="1"/>
  <c r="I50" i="2"/>
  <c r="I51" i="2" l="1"/>
  <c r="J5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0621EB-7CA2-4A0C-939B-E09125F8F2F6}" keepAlive="1" name="Zapytanie — plazowicze_pomiary__" description="Połączenie z zapytaniem „plazowicze_pomiary__” w skoroszycie." type="5" refreshedVersion="7" background="1" saveData="1">
    <dbPr connection="Provider=Microsoft.Mashup.OleDb.1;Data Source=$Workbook$;Location=plazowicze_pomiary__;Extended Properties=&quot;&quot;" command="SELECT * FROM [plazowicze_pomiary__]"/>
  </connection>
</connections>
</file>

<file path=xl/sharedStrings.xml><?xml version="1.0" encoding="utf-8"?>
<sst xmlns="http://schemas.openxmlformats.org/spreadsheetml/2006/main" count="26" uniqueCount="16">
  <si>
    <t>dzien</t>
  </si>
  <si>
    <t>temperatura</t>
  </si>
  <si>
    <t>prędkosc wiatru</t>
  </si>
  <si>
    <t>liczba plazowiczow</t>
  </si>
  <si>
    <t>Liczba wyjściowa</t>
  </si>
  <si>
    <t>Odjęte wiatr</t>
  </si>
  <si>
    <t>Odjęte temperatura</t>
  </si>
  <si>
    <t>Dodane Temperatura</t>
  </si>
  <si>
    <t>a)</t>
  </si>
  <si>
    <t>b)</t>
  </si>
  <si>
    <t>c)</t>
  </si>
  <si>
    <t>Etykiety wierszy</t>
  </si>
  <si>
    <t>FAŁSZ</t>
  </si>
  <si>
    <t>PRAWDA</t>
  </si>
  <si>
    <t>Suma końcowa</t>
  </si>
  <si>
    <t>Liczba z dzien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</si>
</sst>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iej" refreshedDate="44500.978950462966" createdVersion="7" refreshedVersion="7" minRefreshableVersion="3" recordCount="50" xr:uid="{66145886-F510-4AD1-B7F2-8DF5DF202022}">
  <cacheSource type="worksheet">
    <worksheetSource name="plazowicze_pomiary__"/>
  </cacheSource>
  <cacheFields count="11">
    <cacheField name="dzien" numFmtId="0">
      <sharedItems containsSemiMixedTypes="0" containsString="0" containsNumber="1" containsInteger="1" minValue="1" maxValue="50"/>
    </cacheField>
    <cacheField name="temperatura" numFmtId="0">
      <sharedItems containsSemiMixedTypes="0" containsString="0" containsNumber="1" minValue="15" maxValue="35"/>
    </cacheField>
    <cacheField name="prędkosc wiatru" numFmtId="0">
      <sharedItems containsSemiMixedTypes="0" containsString="0" containsNumber="1" minValue="10.3" maxValue="34.1"/>
    </cacheField>
    <cacheField name="liczba plazowiczow" numFmtId="0">
      <sharedItems containsSemiMixedTypes="0" containsString="0" containsNumber="1" containsInteger="1" minValue="175" maxValue="974"/>
    </cacheField>
    <cacheField name="Liczba wyjściowa" numFmtId="0">
      <sharedItems containsSemiMixedTypes="0" containsString="0" containsNumber="1" containsInteger="1" minValue="187" maxValue="773"/>
    </cacheField>
    <cacheField name="Odjęte wiatr" numFmtId="0">
      <sharedItems containsSemiMixedTypes="0" containsString="0" containsNumber="1" containsInteger="1" minValue="-123" maxValue="0"/>
    </cacheField>
    <cacheField name="Odjęte temperatura" numFmtId="0">
      <sharedItems containsSemiMixedTypes="0" containsString="0" containsNumber="1" containsInteger="1" minValue="-79" maxValue="0"/>
    </cacheField>
    <cacheField name="Dodane Temperatura" numFmtId="0">
      <sharedItems containsSemiMixedTypes="0" containsString="0" containsNumber="1" containsInteger="1" minValue="0" maxValue="201"/>
    </cacheField>
    <cacheField name="a)" numFmtId="0">
      <sharedItems count="2">
        <b v="0"/>
        <b v="1"/>
      </sharedItems>
    </cacheField>
    <cacheField name="b)" numFmtId="0">
      <sharedItems count="2">
        <b v="0"/>
        <b v="1"/>
      </sharedItems>
    </cacheField>
    <cacheField name="c)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n v="24.3"/>
    <n v="32.799999999999997"/>
    <n v="288"/>
    <n v="288"/>
    <n v="-123"/>
    <n v="0"/>
    <n v="0"/>
    <x v="0"/>
    <x v="0"/>
    <x v="0"/>
  </r>
  <r>
    <n v="2"/>
    <n v="35"/>
    <n v="22.2"/>
    <n v="345"/>
    <n v="345"/>
    <n v="0"/>
    <n v="0"/>
    <n v="201"/>
    <x v="0"/>
    <x v="0"/>
    <x v="0"/>
  </r>
  <r>
    <n v="3"/>
    <n v="25.7"/>
    <n v="22.3"/>
    <n v="333"/>
    <n v="333"/>
    <n v="0"/>
    <n v="0"/>
    <n v="0"/>
    <x v="0"/>
    <x v="0"/>
    <x v="0"/>
  </r>
  <r>
    <n v="4"/>
    <n v="28.6"/>
    <n v="13.6"/>
    <n v="360"/>
    <n v="360"/>
    <n v="0"/>
    <n v="0"/>
    <n v="0"/>
    <x v="0"/>
    <x v="0"/>
    <x v="0"/>
  </r>
  <r>
    <n v="5"/>
    <n v="21.4"/>
    <n v="32.200000000000003"/>
    <n v="243"/>
    <n v="243"/>
    <n v="-123"/>
    <n v="-79"/>
    <n v="0"/>
    <x v="0"/>
    <x v="0"/>
    <x v="0"/>
  </r>
  <r>
    <n v="6"/>
    <n v="33.1"/>
    <n v="28.8"/>
    <n v="501"/>
    <n v="501"/>
    <n v="0"/>
    <n v="0"/>
    <n v="201"/>
    <x v="0"/>
    <x v="1"/>
    <x v="0"/>
  </r>
  <r>
    <n v="7"/>
    <n v="19.3"/>
    <n v="12.7"/>
    <n v="187"/>
    <n v="187"/>
    <n v="0"/>
    <n v="-79"/>
    <n v="0"/>
    <x v="0"/>
    <x v="0"/>
    <x v="0"/>
  </r>
  <r>
    <n v="8"/>
    <n v="26.8"/>
    <n v="26"/>
    <n v="402"/>
    <n v="402"/>
    <n v="0"/>
    <n v="0"/>
    <n v="0"/>
    <x v="0"/>
    <x v="0"/>
    <x v="0"/>
  </r>
  <r>
    <n v="9"/>
    <n v="28.9"/>
    <n v="14.8"/>
    <n v="567"/>
    <n v="567"/>
    <n v="0"/>
    <n v="0"/>
    <n v="0"/>
    <x v="0"/>
    <x v="0"/>
    <x v="0"/>
  </r>
  <r>
    <n v="10"/>
    <n v="18.2"/>
    <n v="19.899999999999999"/>
    <n v="488"/>
    <n v="567"/>
    <n v="0"/>
    <n v="-79"/>
    <n v="0"/>
    <x v="0"/>
    <x v="0"/>
    <x v="1"/>
  </r>
  <r>
    <n v="11"/>
    <n v="18.7"/>
    <n v="29.8"/>
    <n v="409"/>
    <n v="488"/>
    <n v="0"/>
    <n v="-79"/>
    <n v="0"/>
    <x v="0"/>
    <x v="0"/>
    <x v="1"/>
  </r>
  <r>
    <n v="12"/>
    <n v="25.3"/>
    <n v="34"/>
    <n v="286"/>
    <n v="409"/>
    <n v="-123"/>
    <n v="0"/>
    <n v="0"/>
    <x v="0"/>
    <x v="0"/>
    <x v="0"/>
  </r>
  <r>
    <n v="13"/>
    <n v="30.9"/>
    <n v="19.8"/>
    <n v="487"/>
    <n v="286"/>
    <n v="0"/>
    <n v="0"/>
    <n v="201"/>
    <x v="0"/>
    <x v="0"/>
    <x v="0"/>
  </r>
  <r>
    <n v="14"/>
    <n v="29.9"/>
    <n v="13.8"/>
    <n v="487"/>
    <n v="487"/>
    <n v="0"/>
    <n v="0"/>
    <n v="0"/>
    <x v="0"/>
    <x v="0"/>
    <x v="0"/>
  </r>
  <r>
    <n v="15"/>
    <n v="27.6"/>
    <n v="21.9"/>
    <n v="487"/>
    <n v="487"/>
    <n v="0"/>
    <n v="0"/>
    <n v="0"/>
    <x v="0"/>
    <x v="0"/>
    <x v="0"/>
  </r>
  <r>
    <n v="16"/>
    <n v="25.2"/>
    <n v="30.3"/>
    <n v="364"/>
    <n v="487"/>
    <n v="-123"/>
    <n v="0"/>
    <n v="0"/>
    <x v="0"/>
    <x v="0"/>
    <x v="0"/>
  </r>
  <r>
    <n v="17"/>
    <n v="18.399999999999999"/>
    <n v="23.5"/>
    <n v="285"/>
    <n v="364"/>
    <n v="0"/>
    <n v="-79"/>
    <n v="0"/>
    <x v="0"/>
    <x v="0"/>
    <x v="1"/>
  </r>
  <r>
    <n v="18"/>
    <n v="18.7"/>
    <n v="10.3"/>
    <n v="206"/>
    <n v="285"/>
    <n v="0"/>
    <n v="-79"/>
    <n v="0"/>
    <x v="0"/>
    <x v="0"/>
    <x v="1"/>
  </r>
  <r>
    <n v="19"/>
    <n v="25.9"/>
    <n v="15.9"/>
    <n v="206"/>
    <n v="206"/>
    <n v="0"/>
    <n v="0"/>
    <n v="0"/>
    <x v="0"/>
    <x v="0"/>
    <x v="0"/>
  </r>
  <r>
    <n v="20"/>
    <n v="30.7"/>
    <n v="12.2"/>
    <n v="407"/>
    <n v="206"/>
    <n v="0"/>
    <n v="0"/>
    <n v="201"/>
    <x v="0"/>
    <x v="0"/>
    <x v="0"/>
  </r>
  <r>
    <n v="21"/>
    <n v="24.8"/>
    <n v="21.5"/>
    <n v="407"/>
    <n v="407"/>
    <n v="0"/>
    <n v="0"/>
    <n v="0"/>
    <x v="0"/>
    <x v="0"/>
    <x v="0"/>
  </r>
  <r>
    <n v="22"/>
    <n v="30.7"/>
    <n v="12.5"/>
    <n v="608"/>
    <n v="407"/>
    <n v="0"/>
    <n v="0"/>
    <n v="201"/>
    <x v="1"/>
    <x v="0"/>
    <x v="0"/>
  </r>
  <r>
    <n v="23"/>
    <n v="33.6"/>
    <n v="33.700000000000003"/>
    <n v="686"/>
    <n v="608"/>
    <n v="-123"/>
    <n v="0"/>
    <n v="201"/>
    <x v="0"/>
    <x v="1"/>
    <x v="0"/>
  </r>
  <r>
    <n v="24"/>
    <n v="20"/>
    <n v="24"/>
    <n v="607"/>
    <n v="686"/>
    <n v="0"/>
    <n v="-79"/>
    <n v="0"/>
    <x v="0"/>
    <x v="0"/>
    <x v="0"/>
  </r>
  <r>
    <n v="25"/>
    <n v="34.700000000000003"/>
    <n v="27.3"/>
    <n v="808"/>
    <n v="607"/>
    <n v="0"/>
    <n v="0"/>
    <n v="201"/>
    <x v="0"/>
    <x v="1"/>
    <x v="0"/>
  </r>
  <r>
    <n v="26"/>
    <n v="25.7"/>
    <n v="14.7"/>
    <n v="450"/>
    <n v="450"/>
    <n v="0"/>
    <n v="0"/>
    <n v="0"/>
    <x v="0"/>
    <x v="0"/>
    <x v="0"/>
  </r>
  <r>
    <n v="27"/>
    <n v="22.9"/>
    <n v="33.4"/>
    <n v="248"/>
    <n v="450"/>
    <n v="-123"/>
    <n v="-79"/>
    <n v="0"/>
    <x v="0"/>
    <x v="0"/>
    <x v="0"/>
  </r>
  <r>
    <n v="28"/>
    <n v="30.3"/>
    <n v="11"/>
    <n v="449"/>
    <n v="248"/>
    <n v="0"/>
    <n v="0"/>
    <n v="201"/>
    <x v="0"/>
    <x v="0"/>
    <x v="0"/>
  </r>
  <r>
    <n v="29"/>
    <n v="33.1"/>
    <n v="16.8"/>
    <n v="650"/>
    <n v="449"/>
    <n v="0"/>
    <n v="0"/>
    <n v="201"/>
    <x v="0"/>
    <x v="0"/>
    <x v="0"/>
  </r>
  <r>
    <n v="30"/>
    <n v="34.700000000000003"/>
    <n v="12.6"/>
    <n v="851"/>
    <n v="650"/>
    <n v="0"/>
    <n v="0"/>
    <n v="201"/>
    <x v="1"/>
    <x v="0"/>
    <x v="0"/>
  </r>
  <r>
    <n v="31"/>
    <n v="20.5"/>
    <n v="29"/>
    <n v="371"/>
    <n v="450"/>
    <n v="0"/>
    <n v="-79"/>
    <n v="0"/>
    <x v="0"/>
    <x v="0"/>
    <x v="0"/>
  </r>
  <r>
    <n v="32"/>
    <n v="24.7"/>
    <n v="28.5"/>
    <n v="371"/>
    <n v="371"/>
    <n v="0"/>
    <n v="0"/>
    <n v="0"/>
    <x v="0"/>
    <x v="0"/>
    <x v="0"/>
  </r>
  <r>
    <n v="33"/>
    <n v="33.4"/>
    <n v="13"/>
    <n v="572"/>
    <n v="371"/>
    <n v="0"/>
    <n v="0"/>
    <n v="201"/>
    <x v="0"/>
    <x v="0"/>
    <x v="0"/>
  </r>
  <r>
    <n v="34"/>
    <n v="23.4"/>
    <n v="20.100000000000001"/>
    <n v="572"/>
    <n v="572"/>
    <n v="0"/>
    <n v="0"/>
    <n v="0"/>
    <x v="0"/>
    <x v="0"/>
    <x v="0"/>
  </r>
  <r>
    <n v="35"/>
    <n v="33.700000000000003"/>
    <n v="22.9"/>
    <n v="773"/>
    <n v="572"/>
    <n v="0"/>
    <n v="0"/>
    <n v="201"/>
    <x v="0"/>
    <x v="0"/>
    <x v="0"/>
  </r>
  <r>
    <n v="36"/>
    <n v="23.8"/>
    <n v="29.5"/>
    <n v="773"/>
    <n v="773"/>
    <n v="0"/>
    <n v="0"/>
    <n v="0"/>
    <x v="0"/>
    <x v="1"/>
    <x v="0"/>
  </r>
  <r>
    <n v="37"/>
    <n v="32.6"/>
    <n v="14.2"/>
    <n v="974"/>
    <n v="773"/>
    <n v="0"/>
    <n v="0"/>
    <n v="201"/>
    <x v="1"/>
    <x v="0"/>
    <x v="0"/>
  </r>
  <r>
    <n v="38"/>
    <n v="31.8"/>
    <n v="34.1"/>
    <n v="528"/>
    <n v="450"/>
    <n v="-123"/>
    <n v="0"/>
    <n v="201"/>
    <x v="0"/>
    <x v="1"/>
    <x v="0"/>
  </r>
  <r>
    <n v="39"/>
    <n v="15"/>
    <n v="12.3"/>
    <n v="449"/>
    <n v="528"/>
    <n v="0"/>
    <n v="-79"/>
    <n v="0"/>
    <x v="0"/>
    <x v="0"/>
    <x v="1"/>
  </r>
  <r>
    <n v="40"/>
    <n v="22.1"/>
    <n v="25.5"/>
    <n v="370"/>
    <n v="449"/>
    <n v="0"/>
    <n v="-79"/>
    <n v="0"/>
    <x v="0"/>
    <x v="0"/>
    <x v="0"/>
  </r>
  <r>
    <n v="41"/>
    <n v="30.8"/>
    <n v="32.200000000000003"/>
    <n v="448"/>
    <n v="370"/>
    <n v="-123"/>
    <n v="0"/>
    <n v="201"/>
    <x v="0"/>
    <x v="0"/>
    <x v="0"/>
  </r>
  <r>
    <n v="42"/>
    <n v="19.7"/>
    <n v="26.2"/>
    <n v="369"/>
    <n v="448"/>
    <n v="0"/>
    <n v="-79"/>
    <n v="0"/>
    <x v="0"/>
    <x v="0"/>
    <x v="1"/>
  </r>
  <r>
    <n v="43"/>
    <n v="29.5"/>
    <n v="17.399999999999999"/>
    <n v="369"/>
    <n v="369"/>
    <n v="0"/>
    <n v="0"/>
    <n v="0"/>
    <x v="0"/>
    <x v="0"/>
    <x v="0"/>
  </r>
  <r>
    <n v="44"/>
    <n v="16.2"/>
    <n v="11.1"/>
    <n v="290"/>
    <n v="369"/>
    <n v="0"/>
    <n v="-79"/>
    <n v="0"/>
    <x v="0"/>
    <x v="0"/>
    <x v="1"/>
  </r>
  <r>
    <n v="45"/>
    <n v="17.899999999999999"/>
    <n v="13.5"/>
    <n v="211"/>
    <n v="290"/>
    <n v="0"/>
    <n v="-79"/>
    <n v="0"/>
    <x v="0"/>
    <x v="0"/>
    <x v="1"/>
  </r>
  <r>
    <n v="46"/>
    <n v="28.6"/>
    <n v="13.2"/>
    <n v="211"/>
    <n v="211"/>
    <n v="0"/>
    <n v="0"/>
    <n v="0"/>
    <x v="0"/>
    <x v="0"/>
    <x v="0"/>
  </r>
  <r>
    <n v="47"/>
    <n v="34.6"/>
    <n v="23.7"/>
    <n v="412"/>
    <n v="211"/>
    <n v="0"/>
    <n v="0"/>
    <n v="201"/>
    <x v="0"/>
    <x v="0"/>
    <x v="0"/>
  </r>
  <r>
    <n v="48"/>
    <n v="18.399999999999999"/>
    <n v="15"/>
    <n v="333"/>
    <n v="412"/>
    <n v="0"/>
    <n v="-79"/>
    <n v="0"/>
    <x v="0"/>
    <x v="0"/>
    <x v="1"/>
  </r>
  <r>
    <n v="49"/>
    <n v="18.5"/>
    <n v="12.4"/>
    <n v="254"/>
    <n v="333"/>
    <n v="0"/>
    <n v="-79"/>
    <n v="0"/>
    <x v="0"/>
    <x v="0"/>
    <x v="1"/>
  </r>
  <r>
    <n v="50"/>
    <n v="17.8"/>
    <n v="22.5"/>
    <n v="175"/>
    <n v="254"/>
    <n v="0"/>
    <n v="-79"/>
    <n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A2CF67-B35C-4850-A6EC-32CA4A53FE73}" name="Tabela przestawna3" cacheId="1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I3:J6" firstHeaderRow="1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Liczba z dzien" fld="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01578B-14D4-4ED7-B535-65D7108A54DD}" name="Tabela przestawna2" cacheId="1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E3:F6" firstHeaderRow="1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Liczba z dzien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D13C0-FD81-462D-A781-79784022FAAB}" name="Tabela przestawna1" cacheId="1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6" firstHeaderRow="1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Liczba z dzien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37210CD-1E5D-402D-9B77-C89A4444A090}" autoFormatId="16" applyNumberFormats="0" applyBorderFormats="0" applyFontFormats="0" applyPatternFormats="0" applyAlignmentFormats="0" applyWidthHeightFormats="0">
  <queryTableRefresh nextId="12" unboundColumnsRight="7">
    <queryTableFields count="11">
      <queryTableField id="1" name="dzien" tableColumnId="1"/>
      <queryTableField id="2" name="temperatura" tableColumnId="2"/>
      <queryTableField id="3" name="prędkosc wiatru" tableColumnId="3"/>
      <queryTableField id="4" name="liczba plazowiczow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8A231-6EFC-46FC-B346-45D9B71DDBF7}" name="plazowicze_pomiary__" displayName="plazowicze_pomiary__" ref="A1:K51" tableType="queryTable" totalsRowShown="0">
  <autoFilter ref="A1:K51" xr:uid="{46E8A231-6EFC-46FC-B346-45D9B71DDBF7}">
    <filterColumn colId="10">
      <filters>
        <filter val="PRAWDA"/>
      </filters>
    </filterColumn>
  </autoFilter>
  <tableColumns count="11">
    <tableColumn id="1" xr3:uid="{D2ECBDFC-64C1-4156-A4B0-29D5E3169D51}" uniqueName="1" name="dzien" queryTableFieldId="1"/>
    <tableColumn id="2" xr3:uid="{BB0DD7DB-DBA6-4824-8068-30A4057CCF53}" uniqueName="2" name="temperatura" queryTableFieldId="2"/>
    <tableColumn id="3" xr3:uid="{9CA14888-E98C-4CE7-A99F-5600FB818626}" uniqueName="3" name="prędkosc wiatru" queryTableFieldId="3"/>
    <tableColumn id="4" xr3:uid="{88EA82F6-8ED1-433C-BA76-5431189552DD}" uniqueName="4" name="liczba plazowiczow" queryTableFieldId="4"/>
    <tableColumn id="5" xr3:uid="{9258B327-5E71-419E-9EE6-B15C7DF495F9}" uniqueName="5" name="Liczba wyjściowa" queryTableFieldId="5"/>
    <tableColumn id="6" xr3:uid="{3B48EA32-CC17-477F-8896-37624B583858}" uniqueName="6" name="Odjęte wiatr" queryTableFieldId="6" dataDxfId="5">
      <calculatedColumnFormula>IF(C2&gt;=30,-123,0)</calculatedColumnFormula>
    </tableColumn>
    <tableColumn id="7" xr3:uid="{6E029B96-267B-4551-BEF3-623C75A200DE}" uniqueName="7" name="Odjęte temperatura" queryTableFieldId="7" dataDxfId="2">
      <calculatedColumnFormula>IF(B2&lt;23,-79,0)</calculatedColumnFormula>
    </tableColumn>
    <tableColumn id="8" xr3:uid="{9B383F92-F7B2-48F6-BC5E-48ECE7B9D520}" uniqueName="8" name="Dodane Temperatura" queryTableFieldId="8" dataDxfId="4">
      <calculatedColumnFormula>IF(B2&gt;30,201,0)</calculatedColumnFormula>
    </tableColumn>
    <tableColumn id="9" xr3:uid="{E50F618A-2B41-47EC-91E9-5B8B4892C627}" uniqueName="9" name="a)" queryTableFieldId="9" dataDxfId="3">
      <calculatedColumnFormula>AND(plazowicze_pomiary__[[#This Row],[liczba plazowiczow]]&gt;600,plazowicze_pomiary__[[#This Row],[prędkosc wiatru]]&lt;15)</calculatedColumnFormula>
    </tableColumn>
    <tableColumn id="10" xr3:uid="{7DE400F3-B9F4-4BF9-B5ED-37689EE7FA02}" uniqueName="10" name="b)" queryTableFieldId="10" dataDxfId="1">
      <calculatedColumnFormula>AND(plazowicze_pomiary__[[#This Row],[prędkosc wiatru]]&gt;25,plazowicze_pomiary__[[#This Row],[liczba plazowiczow]]&gt;500)</calculatedColumnFormula>
    </tableColumn>
    <tableColumn id="11" xr3:uid="{B3646E33-5D88-473B-8D19-37EBB51A423E}" uniqueName="11" name="c)" queryTableFieldId="11" dataDxfId="0">
      <calculatedColumnFormula>IF(plazowicze_pomiary__[[#This Row],[temperatura]]&lt;20,plazowicze_pomiary__[[#This Row],[liczba plazowiczow]]&gt;200)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777D-B1DF-4F2E-9491-5CD111503ADA}">
  <dimension ref="A1:K51"/>
  <sheetViews>
    <sheetView tabSelected="1" zoomScale="85" zoomScaleNormal="55" workbookViewId="0">
      <selection activeCell="E52" sqref="E52"/>
    </sheetView>
  </sheetViews>
  <sheetFormatPr defaultRowHeight="14.4" x14ac:dyDescent="0.3"/>
  <cols>
    <col min="1" max="1" width="7.6640625" bestFit="1" customWidth="1"/>
    <col min="2" max="2" width="13.77734375" bestFit="1" customWidth="1"/>
    <col min="3" max="3" width="16.77734375" bestFit="1" customWidth="1"/>
    <col min="4" max="4" width="20.33203125" customWidth="1"/>
    <col min="5" max="5" width="18.33203125" customWidth="1"/>
    <col min="6" max="6" width="15.109375" customWidth="1"/>
    <col min="7" max="7" width="20.109375" bestFit="1" customWidth="1"/>
    <col min="8" max="8" width="21.33203125" bestFit="1" customWidth="1"/>
    <col min="9" max="9" width="12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>
        <v>1</v>
      </c>
      <c r="B2">
        <v>24.3</v>
      </c>
      <c r="C2">
        <v>32.799999999999997</v>
      </c>
      <c r="D2">
        <v>288</v>
      </c>
      <c r="E2">
        <v>288</v>
      </c>
      <c r="F2">
        <f t="shared" ref="F2:F33" si="0">IF(C2&gt;=30,-123,0)</f>
        <v>-123</v>
      </c>
      <c r="G2">
        <f t="shared" ref="G2:G33" si="1">IF(B2&lt;23,-79,0)</f>
        <v>0</v>
      </c>
      <c r="H2">
        <f t="shared" ref="H2:H33" si="2">IF(B2&gt;30,201,0)</f>
        <v>0</v>
      </c>
      <c r="I2" s="1" t="b">
        <f>AND(plazowicze_pomiary__[[#This Row],[liczba plazowiczow]]&gt;600,plazowicze_pomiary__[[#This Row],[prędkosc wiatru]]&lt;15)</f>
        <v>0</v>
      </c>
      <c r="J2" s="1" t="b">
        <f>AND(plazowicze_pomiary__[[#This Row],[prędkosc wiatru]]&gt;25,plazowicze_pomiary__[[#This Row],[liczba plazowiczow]]&gt;500)</f>
        <v>0</v>
      </c>
      <c r="K2" s="1" t="b">
        <f>IF(plazowicze_pomiary__[[#This Row],[temperatura]]&lt;20,plazowicze_pomiary__[[#This Row],[liczba plazowiczow]]&gt;200)</f>
        <v>0</v>
      </c>
    </row>
    <row r="3" spans="1:11" hidden="1" x14ac:dyDescent="0.3">
      <c r="A3">
        <v>2</v>
      </c>
      <c r="B3">
        <v>35</v>
      </c>
      <c r="C3">
        <v>22.2</v>
      </c>
      <c r="D3">
        <v>345</v>
      </c>
      <c r="E3">
        <v>345</v>
      </c>
      <c r="F3">
        <f t="shared" si="0"/>
        <v>0</v>
      </c>
      <c r="G3">
        <f t="shared" si="1"/>
        <v>0</v>
      </c>
      <c r="H3">
        <f t="shared" si="2"/>
        <v>201</v>
      </c>
      <c r="I3" s="1" t="b">
        <f>AND(plazowicze_pomiary__[[#This Row],[liczba plazowiczow]]&gt;600,plazowicze_pomiary__[[#This Row],[prędkosc wiatru]]&lt;15)</f>
        <v>0</v>
      </c>
      <c r="J3" s="1" t="b">
        <f>AND(plazowicze_pomiary__[[#This Row],[prędkosc wiatru]]&gt;25,plazowicze_pomiary__[[#This Row],[liczba plazowiczow]]&gt;500)</f>
        <v>0</v>
      </c>
      <c r="K3" s="1" t="b">
        <f>IF(plazowicze_pomiary__[[#This Row],[temperatura]]&lt;20,plazowicze_pomiary__[[#This Row],[liczba plazowiczow]]&gt;200)</f>
        <v>0</v>
      </c>
    </row>
    <row r="4" spans="1:11" hidden="1" x14ac:dyDescent="0.3">
      <c r="A4">
        <v>3</v>
      </c>
      <c r="B4">
        <v>25.7</v>
      </c>
      <c r="C4">
        <v>22.3</v>
      </c>
      <c r="D4">
        <v>333</v>
      </c>
      <c r="E4">
        <v>333</v>
      </c>
      <c r="F4">
        <f t="shared" si="0"/>
        <v>0</v>
      </c>
      <c r="G4">
        <f t="shared" si="1"/>
        <v>0</v>
      </c>
      <c r="H4">
        <f t="shared" si="2"/>
        <v>0</v>
      </c>
      <c r="I4" s="1" t="b">
        <f>AND(plazowicze_pomiary__[[#This Row],[liczba plazowiczow]]&gt;600,plazowicze_pomiary__[[#This Row],[prędkosc wiatru]]&lt;15)</f>
        <v>0</v>
      </c>
      <c r="J4" s="1" t="b">
        <f>AND(plazowicze_pomiary__[[#This Row],[prędkosc wiatru]]&gt;25,plazowicze_pomiary__[[#This Row],[liczba plazowiczow]]&gt;500)</f>
        <v>0</v>
      </c>
      <c r="K4" s="1" t="b">
        <f>IF(plazowicze_pomiary__[[#This Row],[temperatura]]&lt;20,plazowicze_pomiary__[[#This Row],[liczba plazowiczow]]&gt;200)</f>
        <v>0</v>
      </c>
    </row>
    <row r="5" spans="1:11" hidden="1" x14ac:dyDescent="0.3">
      <c r="A5">
        <v>4</v>
      </c>
      <c r="B5">
        <v>28.6</v>
      </c>
      <c r="C5">
        <v>13.6</v>
      </c>
      <c r="D5">
        <v>360</v>
      </c>
      <c r="E5">
        <v>360</v>
      </c>
      <c r="F5">
        <f t="shared" si="0"/>
        <v>0</v>
      </c>
      <c r="G5">
        <f t="shared" si="1"/>
        <v>0</v>
      </c>
      <c r="H5">
        <f t="shared" si="2"/>
        <v>0</v>
      </c>
      <c r="I5" s="1" t="b">
        <f>AND(plazowicze_pomiary__[[#This Row],[liczba plazowiczow]]&gt;600,plazowicze_pomiary__[[#This Row],[prędkosc wiatru]]&lt;15)</f>
        <v>0</v>
      </c>
      <c r="J5" s="1" t="b">
        <f>AND(plazowicze_pomiary__[[#This Row],[prędkosc wiatru]]&gt;25,plazowicze_pomiary__[[#This Row],[liczba plazowiczow]]&gt;500)</f>
        <v>0</v>
      </c>
      <c r="K5" s="1" t="b">
        <f>IF(plazowicze_pomiary__[[#This Row],[temperatura]]&lt;20,plazowicze_pomiary__[[#This Row],[liczba plazowiczow]]&gt;200)</f>
        <v>0</v>
      </c>
    </row>
    <row r="6" spans="1:11" hidden="1" x14ac:dyDescent="0.3">
      <c r="A6">
        <v>5</v>
      </c>
      <c r="B6">
        <v>21.4</v>
      </c>
      <c r="C6">
        <v>32.200000000000003</v>
      </c>
      <c r="D6">
        <v>243</v>
      </c>
      <c r="E6">
        <v>243</v>
      </c>
      <c r="F6">
        <f t="shared" si="0"/>
        <v>-123</v>
      </c>
      <c r="G6">
        <f t="shared" si="1"/>
        <v>-79</v>
      </c>
      <c r="H6">
        <f t="shared" si="2"/>
        <v>0</v>
      </c>
      <c r="I6" s="1" t="b">
        <f>AND(plazowicze_pomiary__[[#This Row],[liczba plazowiczow]]&gt;600,plazowicze_pomiary__[[#This Row],[prędkosc wiatru]]&lt;15)</f>
        <v>0</v>
      </c>
      <c r="J6" s="1" t="b">
        <f>AND(plazowicze_pomiary__[[#This Row],[prędkosc wiatru]]&gt;25,plazowicze_pomiary__[[#This Row],[liczba plazowiczow]]&gt;500)</f>
        <v>0</v>
      </c>
      <c r="K6" s="1" t="b">
        <f>IF(plazowicze_pomiary__[[#This Row],[temperatura]]&lt;20,plazowicze_pomiary__[[#This Row],[liczba plazowiczow]]&gt;200)</f>
        <v>0</v>
      </c>
    </row>
    <row r="7" spans="1:11" hidden="1" x14ac:dyDescent="0.3">
      <c r="A7">
        <v>6</v>
      </c>
      <c r="B7">
        <v>33.1</v>
      </c>
      <c r="C7">
        <v>28.8</v>
      </c>
      <c r="D7">
        <v>501</v>
      </c>
      <c r="E7">
        <v>501</v>
      </c>
      <c r="F7">
        <f t="shared" si="0"/>
        <v>0</v>
      </c>
      <c r="G7">
        <f t="shared" si="1"/>
        <v>0</v>
      </c>
      <c r="H7">
        <f t="shared" si="2"/>
        <v>201</v>
      </c>
      <c r="I7" s="1" t="b">
        <f>AND(plazowicze_pomiary__[[#This Row],[liczba plazowiczow]]&gt;600,plazowicze_pomiary__[[#This Row],[prędkosc wiatru]]&lt;15)</f>
        <v>0</v>
      </c>
      <c r="J7" s="1" t="b">
        <f>AND(plazowicze_pomiary__[[#This Row],[prędkosc wiatru]]&gt;25,plazowicze_pomiary__[[#This Row],[liczba plazowiczow]]&gt;500)</f>
        <v>1</v>
      </c>
      <c r="K7" s="1" t="b">
        <f>IF(plazowicze_pomiary__[[#This Row],[temperatura]]&lt;20,plazowicze_pomiary__[[#This Row],[liczba plazowiczow]]&gt;200)</f>
        <v>0</v>
      </c>
    </row>
    <row r="8" spans="1:11" hidden="1" x14ac:dyDescent="0.3">
      <c r="A8">
        <v>7</v>
      </c>
      <c r="B8">
        <v>19.3</v>
      </c>
      <c r="C8">
        <v>12.7</v>
      </c>
      <c r="D8">
        <v>187</v>
      </c>
      <c r="E8">
        <v>187</v>
      </c>
      <c r="F8">
        <f t="shared" si="0"/>
        <v>0</v>
      </c>
      <c r="G8">
        <f t="shared" si="1"/>
        <v>-79</v>
      </c>
      <c r="H8">
        <f t="shared" si="2"/>
        <v>0</v>
      </c>
      <c r="I8" s="1" t="b">
        <f>AND(plazowicze_pomiary__[[#This Row],[liczba plazowiczow]]&gt;600,plazowicze_pomiary__[[#This Row],[prędkosc wiatru]]&lt;15)</f>
        <v>0</v>
      </c>
      <c r="J8" s="1" t="b">
        <f>AND(plazowicze_pomiary__[[#This Row],[prędkosc wiatru]]&gt;25,plazowicze_pomiary__[[#This Row],[liczba plazowiczow]]&gt;500)</f>
        <v>0</v>
      </c>
      <c r="K8" s="1" t="b">
        <f>IF(plazowicze_pomiary__[[#This Row],[temperatura]]&lt;20,plazowicze_pomiary__[[#This Row],[liczba plazowiczow]]&gt;200)</f>
        <v>0</v>
      </c>
    </row>
    <row r="9" spans="1:11" hidden="1" x14ac:dyDescent="0.3">
      <c r="A9">
        <v>8</v>
      </c>
      <c r="B9">
        <v>26.8</v>
      </c>
      <c r="C9">
        <v>26</v>
      </c>
      <c r="D9">
        <v>402</v>
      </c>
      <c r="E9">
        <v>402</v>
      </c>
      <c r="F9">
        <f t="shared" si="0"/>
        <v>0</v>
      </c>
      <c r="G9">
        <f t="shared" si="1"/>
        <v>0</v>
      </c>
      <c r="H9">
        <f t="shared" si="2"/>
        <v>0</v>
      </c>
      <c r="I9" s="1" t="b">
        <f>AND(plazowicze_pomiary__[[#This Row],[liczba plazowiczow]]&gt;600,plazowicze_pomiary__[[#This Row],[prędkosc wiatru]]&lt;15)</f>
        <v>0</v>
      </c>
      <c r="J9" s="1" t="b">
        <f>AND(plazowicze_pomiary__[[#This Row],[prędkosc wiatru]]&gt;25,plazowicze_pomiary__[[#This Row],[liczba plazowiczow]]&gt;500)</f>
        <v>0</v>
      </c>
      <c r="K9" s="1" t="b">
        <f>IF(plazowicze_pomiary__[[#This Row],[temperatura]]&lt;20,plazowicze_pomiary__[[#This Row],[liczba plazowiczow]]&gt;200)</f>
        <v>0</v>
      </c>
    </row>
    <row r="10" spans="1:11" hidden="1" x14ac:dyDescent="0.3">
      <c r="A10">
        <v>9</v>
      </c>
      <c r="B10">
        <v>28.9</v>
      </c>
      <c r="C10">
        <v>14.8</v>
      </c>
      <c r="D10">
        <v>567</v>
      </c>
      <c r="E10">
        <v>567</v>
      </c>
      <c r="F10">
        <f t="shared" si="0"/>
        <v>0</v>
      </c>
      <c r="G10">
        <f t="shared" si="1"/>
        <v>0</v>
      </c>
      <c r="H10">
        <f t="shared" si="2"/>
        <v>0</v>
      </c>
      <c r="I10" s="1" t="b">
        <f>AND(plazowicze_pomiary__[[#This Row],[liczba plazowiczow]]&gt;600,plazowicze_pomiary__[[#This Row],[prędkosc wiatru]]&lt;15)</f>
        <v>0</v>
      </c>
      <c r="J10" s="1" t="b">
        <f>AND(plazowicze_pomiary__[[#This Row],[prędkosc wiatru]]&gt;25,plazowicze_pomiary__[[#This Row],[liczba plazowiczow]]&gt;500)</f>
        <v>0</v>
      </c>
      <c r="K10" s="1" t="b">
        <f>IF(plazowicze_pomiary__[[#This Row],[temperatura]]&lt;20,plazowicze_pomiary__[[#This Row],[liczba plazowiczow]]&gt;200)</f>
        <v>0</v>
      </c>
    </row>
    <row r="11" spans="1:11" x14ac:dyDescent="0.3">
      <c r="A11">
        <v>10</v>
      </c>
      <c r="B11">
        <v>18.2</v>
      </c>
      <c r="C11">
        <v>19.899999999999999</v>
      </c>
      <c r="D11">
        <f>SUM(plazowicze_pomiary__[[#This Row],[Liczba wyjściowa]],plazowicze_pomiary__[[#This Row],[Odjęte wiatr]],plazowicze_pomiary__[[#This Row],[Odjęte temperatura]],plazowicze_pomiary__[[#This Row],[Dodane Temperatura]])</f>
        <v>488</v>
      </c>
      <c r="E11">
        <f>IF(D10&gt;800,450,D10)</f>
        <v>567</v>
      </c>
      <c r="F11">
        <f t="shared" si="0"/>
        <v>0</v>
      </c>
      <c r="G11">
        <f t="shared" si="1"/>
        <v>-79</v>
      </c>
      <c r="H11">
        <f t="shared" si="2"/>
        <v>0</v>
      </c>
      <c r="I11" s="1" t="b">
        <f>AND(plazowicze_pomiary__[[#This Row],[liczba plazowiczow]]&gt;600,plazowicze_pomiary__[[#This Row],[prędkosc wiatru]]&lt;15)</f>
        <v>0</v>
      </c>
      <c r="J11" s="1" t="b">
        <f>AND(plazowicze_pomiary__[[#This Row],[prędkosc wiatru]]&gt;25,plazowicze_pomiary__[[#This Row],[liczba plazowiczow]]&gt;500)</f>
        <v>0</v>
      </c>
      <c r="K11" s="1" t="b">
        <f>IF(plazowicze_pomiary__[[#This Row],[temperatura]]&lt;20,plazowicze_pomiary__[[#This Row],[liczba plazowiczow]]&gt;200)</f>
        <v>1</v>
      </c>
    </row>
    <row r="12" spans="1:11" x14ac:dyDescent="0.3">
      <c r="A12">
        <v>11</v>
      </c>
      <c r="B12">
        <v>18.7</v>
      </c>
      <c r="C12">
        <v>29.8</v>
      </c>
      <c r="D12">
        <f>SUM(plazowicze_pomiary__[[#This Row],[Liczba wyjściowa]],plazowicze_pomiary__[[#This Row],[Odjęte wiatr]],plazowicze_pomiary__[[#This Row],[Odjęte temperatura]],plazowicze_pomiary__[[#This Row],[Dodane Temperatura]])</f>
        <v>409</v>
      </c>
      <c r="E12">
        <f t="shared" ref="E12:E51" si="3">IF(D11&gt;800,450,D11)</f>
        <v>488</v>
      </c>
      <c r="F12">
        <f t="shared" si="0"/>
        <v>0</v>
      </c>
      <c r="G12">
        <f t="shared" si="1"/>
        <v>-79</v>
      </c>
      <c r="H12">
        <f t="shared" si="2"/>
        <v>0</v>
      </c>
      <c r="I12" s="1" t="b">
        <f>AND(plazowicze_pomiary__[[#This Row],[liczba plazowiczow]]&gt;600,plazowicze_pomiary__[[#This Row],[prędkosc wiatru]]&lt;15)</f>
        <v>0</v>
      </c>
      <c r="J12" s="1" t="b">
        <f>AND(plazowicze_pomiary__[[#This Row],[prędkosc wiatru]]&gt;25,plazowicze_pomiary__[[#This Row],[liczba plazowiczow]]&gt;500)</f>
        <v>0</v>
      </c>
      <c r="K12" s="1" t="b">
        <f>IF(plazowicze_pomiary__[[#This Row],[temperatura]]&lt;20,plazowicze_pomiary__[[#This Row],[liczba plazowiczow]]&gt;200)</f>
        <v>1</v>
      </c>
    </row>
    <row r="13" spans="1:11" hidden="1" x14ac:dyDescent="0.3">
      <c r="A13">
        <v>12</v>
      </c>
      <c r="B13">
        <v>25.3</v>
      </c>
      <c r="C13">
        <v>34</v>
      </c>
      <c r="D13">
        <f>SUM(plazowicze_pomiary__[[#This Row],[Liczba wyjściowa]],plazowicze_pomiary__[[#This Row],[Odjęte wiatr]],plazowicze_pomiary__[[#This Row],[Odjęte temperatura]],plazowicze_pomiary__[[#This Row],[Dodane Temperatura]])</f>
        <v>286</v>
      </c>
      <c r="E13">
        <f t="shared" si="3"/>
        <v>409</v>
      </c>
      <c r="F13">
        <f t="shared" si="0"/>
        <v>-123</v>
      </c>
      <c r="G13">
        <f t="shared" si="1"/>
        <v>0</v>
      </c>
      <c r="H13">
        <f t="shared" si="2"/>
        <v>0</v>
      </c>
      <c r="I13" s="1" t="b">
        <f>AND(plazowicze_pomiary__[[#This Row],[liczba plazowiczow]]&gt;600,plazowicze_pomiary__[[#This Row],[prędkosc wiatru]]&lt;15)</f>
        <v>0</v>
      </c>
      <c r="J13" s="1" t="b">
        <f>AND(plazowicze_pomiary__[[#This Row],[prędkosc wiatru]]&gt;25,plazowicze_pomiary__[[#This Row],[liczba plazowiczow]]&gt;500)</f>
        <v>0</v>
      </c>
      <c r="K13" s="1" t="b">
        <f>IF(plazowicze_pomiary__[[#This Row],[temperatura]]&lt;20,plazowicze_pomiary__[[#This Row],[liczba plazowiczow]]&gt;200)</f>
        <v>0</v>
      </c>
    </row>
    <row r="14" spans="1:11" hidden="1" x14ac:dyDescent="0.3">
      <c r="A14">
        <v>13</v>
      </c>
      <c r="B14">
        <v>30.9</v>
      </c>
      <c r="C14">
        <v>19.8</v>
      </c>
      <c r="D14">
        <f>SUM(plazowicze_pomiary__[[#This Row],[Liczba wyjściowa]],plazowicze_pomiary__[[#This Row],[Odjęte wiatr]],plazowicze_pomiary__[[#This Row],[Odjęte temperatura]],plazowicze_pomiary__[[#This Row],[Dodane Temperatura]])</f>
        <v>487</v>
      </c>
      <c r="E14">
        <f t="shared" si="3"/>
        <v>286</v>
      </c>
      <c r="F14">
        <f t="shared" si="0"/>
        <v>0</v>
      </c>
      <c r="G14">
        <f t="shared" si="1"/>
        <v>0</v>
      </c>
      <c r="H14">
        <f t="shared" si="2"/>
        <v>201</v>
      </c>
      <c r="I14" s="1" t="b">
        <f>AND(plazowicze_pomiary__[[#This Row],[liczba plazowiczow]]&gt;600,plazowicze_pomiary__[[#This Row],[prędkosc wiatru]]&lt;15)</f>
        <v>0</v>
      </c>
      <c r="J14" s="1" t="b">
        <f>AND(plazowicze_pomiary__[[#This Row],[prędkosc wiatru]]&gt;25,plazowicze_pomiary__[[#This Row],[liczba plazowiczow]]&gt;500)</f>
        <v>0</v>
      </c>
      <c r="K14" s="1" t="b">
        <f>IF(plazowicze_pomiary__[[#This Row],[temperatura]]&lt;20,plazowicze_pomiary__[[#This Row],[liczba plazowiczow]]&gt;200)</f>
        <v>0</v>
      </c>
    </row>
    <row r="15" spans="1:11" hidden="1" x14ac:dyDescent="0.3">
      <c r="A15">
        <v>14</v>
      </c>
      <c r="B15">
        <v>29.9</v>
      </c>
      <c r="C15">
        <v>13.8</v>
      </c>
      <c r="D15">
        <f>SUM(plazowicze_pomiary__[[#This Row],[Liczba wyjściowa]],plazowicze_pomiary__[[#This Row],[Odjęte wiatr]],plazowicze_pomiary__[[#This Row],[Odjęte temperatura]],plazowicze_pomiary__[[#This Row],[Dodane Temperatura]])</f>
        <v>487</v>
      </c>
      <c r="E15">
        <f t="shared" si="3"/>
        <v>487</v>
      </c>
      <c r="F15">
        <f t="shared" si="0"/>
        <v>0</v>
      </c>
      <c r="G15">
        <f t="shared" si="1"/>
        <v>0</v>
      </c>
      <c r="H15">
        <f t="shared" si="2"/>
        <v>0</v>
      </c>
      <c r="I15" s="1" t="b">
        <f>AND(plazowicze_pomiary__[[#This Row],[liczba plazowiczow]]&gt;600,plazowicze_pomiary__[[#This Row],[prędkosc wiatru]]&lt;15)</f>
        <v>0</v>
      </c>
      <c r="J15" s="1" t="b">
        <f>AND(plazowicze_pomiary__[[#This Row],[prędkosc wiatru]]&gt;25,plazowicze_pomiary__[[#This Row],[liczba plazowiczow]]&gt;500)</f>
        <v>0</v>
      </c>
      <c r="K15" s="1" t="b">
        <f>IF(plazowicze_pomiary__[[#This Row],[temperatura]]&lt;20,plazowicze_pomiary__[[#This Row],[liczba plazowiczow]]&gt;200)</f>
        <v>0</v>
      </c>
    </row>
    <row r="16" spans="1:11" hidden="1" x14ac:dyDescent="0.3">
      <c r="A16">
        <v>15</v>
      </c>
      <c r="B16">
        <v>27.6</v>
      </c>
      <c r="C16">
        <v>21.9</v>
      </c>
      <c r="D16">
        <f>SUM(plazowicze_pomiary__[[#This Row],[Liczba wyjściowa]],plazowicze_pomiary__[[#This Row],[Odjęte wiatr]],plazowicze_pomiary__[[#This Row],[Odjęte temperatura]],plazowicze_pomiary__[[#This Row],[Dodane Temperatura]])</f>
        <v>487</v>
      </c>
      <c r="E16">
        <f t="shared" si="3"/>
        <v>487</v>
      </c>
      <c r="F16">
        <f t="shared" si="0"/>
        <v>0</v>
      </c>
      <c r="G16">
        <f t="shared" si="1"/>
        <v>0</v>
      </c>
      <c r="H16">
        <f t="shared" si="2"/>
        <v>0</v>
      </c>
      <c r="I16" s="1" t="b">
        <f>AND(plazowicze_pomiary__[[#This Row],[liczba plazowiczow]]&gt;600,plazowicze_pomiary__[[#This Row],[prędkosc wiatru]]&lt;15)</f>
        <v>0</v>
      </c>
      <c r="J16" s="1" t="b">
        <f>AND(plazowicze_pomiary__[[#This Row],[prędkosc wiatru]]&gt;25,plazowicze_pomiary__[[#This Row],[liczba plazowiczow]]&gt;500)</f>
        <v>0</v>
      </c>
      <c r="K16" s="1" t="b">
        <f>IF(plazowicze_pomiary__[[#This Row],[temperatura]]&lt;20,plazowicze_pomiary__[[#This Row],[liczba plazowiczow]]&gt;200)</f>
        <v>0</v>
      </c>
    </row>
    <row r="17" spans="1:11" hidden="1" x14ac:dyDescent="0.3">
      <c r="A17">
        <v>16</v>
      </c>
      <c r="B17">
        <v>25.2</v>
      </c>
      <c r="C17">
        <v>30.3</v>
      </c>
      <c r="D17">
        <f>SUM(plazowicze_pomiary__[[#This Row],[Liczba wyjściowa]],plazowicze_pomiary__[[#This Row],[Odjęte wiatr]],plazowicze_pomiary__[[#This Row],[Odjęte temperatura]],plazowicze_pomiary__[[#This Row],[Dodane Temperatura]])</f>
        <v>364</v>
      </c>
      <c r="E17">
        <f t="shared" si="3"/>
        <v>487</v>
      </c>
      <c r="F17">
        <f t="shared" si="0"/>
        <v>-123</v>
      </c>
      <c r="G17">
        <f t="shared" si="1"/>
        <v>0</v>
      </c>
      <c r="H17">
        <f t="shared" si="2"/>
        <v>0</v>
      </c>
      <c r="I17" s="1" t="b">
        <f>AND(plazowicze_pomiary__[[#This Row],[liczba plazowiczow]]&gt;600,plazowicze_pomiary__[[#This Row],[prędkosc wiatru]]&lt;15)</f>
        <v>0</v>
      </c>
      <c r="J17" s="1" t="b">
        <f>AND(plazowicze_pomiary__[[#This Row],[prędkosc wiatru]]&gt;25,plazowicze_pomiary__[[#This Row],[liczba plazowiczow]]&gt;500)</f>
        <v>0</v>
      </c>
      <c r="K17" s="1" t="b">
        <f>IF(plazowicze_pomiary__[[#This Row],[temperatura]]&lt;20,plazowicze_pomiary__[[#This Row],[liczba plazowiczow]]&gt;200)</f>
        <v>0</v>
      </c>
    </row>
    <row r="18" spans="1:11" x14ac:dyDescent="0.3">
      <c r="A18">
        <v>17</v>
      </c>
      <c r="B18">
        <v>18.399999999999999</v>
      </c>
      <c r="C18">
        <v>23.5</v>
      </c>
      <c r="D18">
        <f>SUM(plazowicze_pomiary__[[#This Row],[Liczba wyjściowa]],plazowicze_pomiary__[[#This Row],[Odjęte wiatr]],plazowicze_pomiary__[[#This Row],[Odjęte temperatura]],plazowicze_pomiary__[[#This Row],[Dodane Temperatura]])</f>
        <v>285</v>
      </c>
      <c r="E18">
        <f t="shared" si="3"/>
        <v>364</v>
      </c>
      <c r="F18">
        <f t="shared" si="0"/>
        <v>0</v>
      </c>
      <c r="G18">
        <f t="shared" si="1"/>
        <v>-79</v>
      </c>
      <c r="H18">
        <f t="shared" si="2"/>
        <v>0</v>
      </c>
      <c r="I18" s="1" t="b">
        <f>AND(plazowicze_pomiary__[[#This Row],[liczba plazowiczow]]&gt;600,plazowicze_pomiary__[[#This Row],[prędkosc wiatru]]&lt;15)</f>
        <v>0</v>
      </c>
      <c r="J18" s="1" t="b">
        <f>AND(plazowicze_pomiary__[[#This Row],[prędkosc wiatru]]&gt;25,plazowicze_pomiary__[[#This Row],[liczba plazowiczow]]&gt;500)</f>
        <v>0</v>
      </c>
      <c r="K18" s="1" t="b">
        <f>IF(plazowicze_pomiary__[[#This Row],[temperatura]]&lt;20,plazowicze_pomiary__[[#This Row],[liczba plazowiczow]]&gt;200)</f>
        <v>1</v>
      </c>
    </row>
    <row r="19" spans="1:11" x14ac:dyDescent="0.3">
      <c r="A19">
        <v>18</v>
      </c>
      <c r="B19">
        <v>18.7</v>
      </c>
      <c r="C19">
        <v>10.3</v>
      </c>
      <c r="D19">
        <f>SUM(plazowicze_pomiary__[[#This Row],[Liczba wyjściowa]],plazowicze_pomiary__[[#This Row],[Odjęte wiatr]],plazowicze_pomiary__[[#This Row],[Odjęte temperatura]],plazowicze_pomiary__[[#This Row],[Dodane Temperatura]])</f>
        <v>206</v>
      </c>
      <c r="E19">
        <f t="shared" si="3"/>
        <v>285</v>
      </c>
      <c r="F19">
        <f t="shared" si="0"/>
        <v>0</v>
      </c>
      <c r="G19">
        <f t="shared" si="1"/>
        <v>-79</v>
      </c>
      <c r="H19">
        <f t="shared" si="2"/>
        <v>0</v>
      </c>
      <c r="I19" s="1" t="b">
        <f>AND(plazowicze_pomiary__[[#This Row],[liczba plazowiczow]]&gt;600,plazowicze_pomiary__[[#This Row],[prędkosc wiatru]]&lt;15)</f>
        <v>0</v>
      </c>
      <c r="J19" s="1" t="b">
        <f>AND(plazowicze_pomiary__[[#This Row],[prędkosc wiatru]]&gt;25,plazowicze_pomiary__[[#This Row],[liczba plazowiczow]]&gt;500)</f>
        <v>0</v>
      </c>
      <c r="K19" s="1" t="b">
        <f>IF(plazowicze_pomiary__[[#This Row],[temperatura]]&lt;20,plazowicze_pomiary__[[#This Row],[liczba plazowiczow]]&gt;200)</f>
        <v>1</v>
      </c>
    </row>
    <row r="20" spans="1:11" hidden="1" x14ac:dyDescent="0.3">
      <c r="A20">
        <v>19</v>
      </c>
      <c r="B20">
        <v>25.9</v>
      </c>
      <c r="C20">
        <v>15.9</v>
      </c>
      <c r="D20">
        <f>SUM(plazowicze_pomiary__[[#This Row],[Liczba wyjściowa]],plazowicze_pomiary__[[#This Row],[Odjęte wiatr]],plazowicze_pomiary__[[#This Row],[Odjęte temperatura]],plazowicze_pomiary__[[#This Row],[Dodane Temperatura]])</f>
        <v>206</v>
      </c>
      <c r="E20">
        <f t="shared" si="3"/>
        <v>206</v>
      </c>
      <c r="F20">
        <f t="shared" si="0"/>
        <v>0</v>
      </c>
      <c r="G20">
        <f t="shared" si="1"/>
        <v>0</v>
      </c>
      <c r="H20">
        <f t="shared" si="2"/>
        <v>0</v>
      </c>
      <c r="I20" s="1" t="b">
        <f>AND(plazowicze_pomiary__[[#This Row],[liczba plazowiczow]]&gt;600,plazowicze_pomiary__[[#This Row],[prędkosc wiatru]]&lt;15)</f>
        <v>0</v>
      </c>
      <c r="J20" s="1" t="b">
        <f>AND(plazowicze_pomiary__[[#This Row],[prędkosc wiatru]]&gt;25,plazowicze_pomiary__[[#This Row],[liczba plazowiczow]]&gt;500)</f>
        <v>0</v>
      </c>
      <c r="K20" s="1" t="b">
        <f>IF(plazowicze_pomiary__[[#This Row],[temperatura]]&lt;20,plazowicze_pomiary__[[#This Row],[liczba plazowiczow]]&gt;200)</f>
        <v>0</v>
      </c>
    </row>
    <row r="21" spans="1:11" hidden="1" x14ac:dyDescent="0.3">
      <c r="A21">
        <v>20</v>
      </c>
      <c r="B21">
        <v>30.7</v>
      </c>
      <c r="C21">
        <v>12.2</v>
      </c>
      <c r="D21">
        <f>SUM(plazowicze_pomiary__[[#This Row],[Liczba wyjściowa]],plazowicze_pomiary__[[#This Row],[Odjęte wiatr]],plazowicze_pomiary__[[#This Row],[Odjęte temperatura]],plazowicze_pomiary__[[#This Row],[Dodane Temperatura]])</f>
        <v>407</v>
      </c>
      <c r="E21">
        <f t="shared" si="3"/>
        <v>206</v>
      </c>
      <c r="F21">
        <f t="shared" si="0"/>
        <v>0</v>
      </c>
      <c r="G21">
        <f t="shared" si="1"/>
        <v>0</v>
      </c>
      <c r="H21">
        <f t="shared" si="2"/>
        <v>201</v>
      </c>
      <c r="I21" s="1" t="b">
        <f>AND(plazowicze_pomiary__[[#This Row],[liczba plazowiczow]]&gt;600,plazowicze_pomiary__[[#This Row],[prędkosc wiatru]]&lt;15)</f>
        <v>0</v>
      </c>
      <c r="J21" s="1" t="b">
        <f>AND(plazowicze_pomiary__[[#This Row],[prędkosc wiatru]]&gt;25,plazowicze_pomiary__[[#This Row],[liczba plazowiczow]]&gt;500)</f>
        <v>0</v>
      </c>
      <c r="K21" s="1" t="b">
        <f>IF(plazowicze_pomiary__[[#This Row],[temperatura]]&lt;20,plazowicze_pomiary__[[#This Row],[liczba plazowiczow]]&gt;200)</f>
        <v>0</v>
      </c>
    </row>
    <row r="22" spans="1:11" hidden="1" x14ac:dyDescent="0.3">
      <c r="A22">
        <v>21</v>
      </c>
      <c r="B22">
        <v>24.8</v>
      </c>
      <c r="C22">
        <v>21.5</v>
      </c>
      <c r="D22">
        <f>SUM(plazowicze_pomiary__[[#This Row],[Liczba wyjściowa]],plazowicze_pomiary__[[#This Row],[Odjęte wiatr]],plazowicze_pomiary__[[#This Row],[Odjęte temperatura]],plazowicze_pomiary__[[#This Row],[Dodane Temperatura]])</f>
        <v>407</v>
      </c>
      <c r="E22">
        <f t="shared" si="3"/>
        <v>407</v>
      </c>
      <c r="F22">
        <f t="shared" si="0"/>
        <v>0</v>
      </c>
      <c r="G22">
        <f t="shared" si="1"/>
        <v>0</v>
      </c>
      <c r="H22">
        <f t="shared" si="2"/>
        <v>0</v>
      </c>
      <c r="I22" s="1" t="b">
        <f>AND(plazowicze_pomiary__[[#This Row],[liczba plazowiczow]]&gt;600,plazowicze_pomiary__[[#This Row],[prędkosc wiatru]]&lt;15)</f>
        <v>0</v>
      </c>
      <c r="J22" s="1" t="b">
        <f>AND(plazowicze_pomiary__[[#This Row],[prędkosc wiatru]]&gt;25,plazowicze_pomiary__[[#This Row],[liczba plazowiczow]]&gt;500)</f>
        <v>0</v>
      </c>
      <c r="K22" s="1" t="b">
        <f>IF(plazowicze_pomiary__[[#This Row],[temperatura]]&lt;20,plazowicze_pomiary__[[#This Row],[liczba plazowiczow]]&gt;200)</f>
        <v>0</v>
      </c>
    </row>
    <row r="23" spans="1:11" hidden="1" x14ac:dyDescent="0.3">
      <c r="A23">
        <v>22</v>
      </c>
      <c r="B23">
        <v>30.7</v>
      </c>
      <c r="C23">
        <v>12.5</v>
      </c>
      <c r="D23">
        <f>SUM(plazowicze_pomiary__[[#This Row],[Liczba wyjściowa]],plazowicze_pomiary__[[#This Row],[Odjęte wiatr]],plazowicze_pomiary__[[#This Row],[Odjęte temperatura]],plazowicze_pomiary__[[#This Row],[Dodane Temperatura]])</f>
        <v>608</v>
      </c>
      <c r="E23">
        <f t="shared" si="3"/>
        <v>407</v>
      </c>
      <c r="F23">
        <f t="shared" si="0"/>
        <v>0</v>
      </c>
      <c r="G23">
        <f t="shared" si="1"/>
        <v>0</v>
      </c>
      <c r="H23">
        <f t="shared" si="2"/>
        <v>201</v>
      </c>
      <c r="I23" s="1" t="b">
        <f>AND(plazowicze_pomiary__[[#This Row],[liczba plazowiczow]]&gt;600,plazowicze_pomiary__[[#This Row],[prędkosc wiatru]]&lt;15)</f>
        <v>1</v>
      </c>
      <c r="J23" s="1" t="b">
        <f>AND(plazowicze_pomiary__[[#This Row],[prędkosc wiatru]]&gt;25,plazowicze_pomiary__[[#This Row],[liczba plazowiczow]]&gt;500)</f>
        <v>0</v>
      </c>
      <c r="K23" s="1" t="b">
        <f>IF(plazowicze_pomiary__[[#This Row],[temperatura]]&lt;20,plazowicze_pomiary__[[#This Row],[liczba plazowiczow]]&gt;200)</f>
        <v>0</v>
      </c>
    </row>
    <row r="24" spans="1:11" hidden="1" x14ac:dyDescent="0.3">
      <c r="A24">
        <v>23</v>
      </c>
      <c r="B24">
        <v>33.6</v>
      </c>
      <c r="C24">
        <v>33.700000000000003</v>
      </c>
      <c r="D24">
        <f>SUM(plazowicze_pomiary__[[#This Row],[Liczba wyjściowa]],plazowicze_pomiary__[[#This Row],[Odjęte wiatr]],plazowicze_pomiary__[[#This Row],[Odjęte temperatura]],plazowicze_pomiary__[[#This Row],[Dodane Temperatura]])</f>
        <v>686</v>
      </c>
      <c r="E24">
        <f t="shared" si="3"/>
        <v>608</v>
      </c>
      <c r="F24">
        <f t="shared" si="0"/>
        <v>-123</v>
      </c>
      <c r="G24">
        <f t="shared" si="1"/>
        <v>0</v>
      </c>
      <c r="H24">
        <f t="shared" si="2"/>
        <v>201</v>
      </c>
      <c r="I24" s="1" t="b">
        <f>AND(plazowicze_pomiary__[[#This Row],[liczba plazowiczow]]&gt;600,plazowicze_pomiary__[[#This Row],[prędkosc wiatru]]&lt;15)</f>
        <v>0</v>
      </c>
      <c r="J24" s="1" t="b">
        <f>AND(plazowicze_pomiary__[[#This Row],[prędkosc wiatru]]&gt;25,plazowicze_pomiary__[[#This Row],[liczba plazowiczow]]&gt;500)</f>
        <v>1</v>
      </c>
      <c r="K24" s="1" t="b">
        <f>IF(plazowicze_pomiary__[[#This Row],[temperatura]]&lt;20,plazowicze_pomiary__[[#This Row],[liczba plazowiczow]]&gt;200)</f>
        <v>0</v>
      </c>
    </row>
    <row r="25" spans="1:11" hidden="1" x14ac:dyDescent="0.3">
      <c r="A25">
        <v>24</v>
      </c>
      <c r="B25">
        <v>20</v>
      </c>
      <c r="C25">
        <v>24</v>
      </c>
      <c r="D25">
        <f>SUM(plazowicze_pomiary__[[#This Row],[Liczba wyjściowa]],plazowicze_pomiary__[[#This Row],[Odjęte wiatr]],plazowicze_pomiary__[[#This Row],[Odjęte temperatura]],plazowicze_pomiary__[[#This Row],[Dodane Temperatura]])</f>
        <v>607</v>
      </c>
      <c r="E25">
        <f t="shared" si="3"/>
        <v>686</v>
      </c>
      <c r="F25">
        <f t="shared" si="0"/>
        <v>0</v>
      </c>
      <c r="G25">
        <f t="shared" si="1"/>
        <v>-79</v>
      </c>
      <c r="H25">
        <f t="shared" si="2"/>
        <v>0</v>
      </c>
      <c r="I25" s="1" t="b">
        <f>AND(plazowicze_pomiary__[[#This Row],[liczba plazowiczow]]&gt;600,plazowicze_pomiary__[[#This Row],[prędkosc wiatru]]&lt;15)</f>
        <v>0</v>
      </c>
      <c r="J25" s="1" t="b">
        <f>AND(plazowicze_pomiary__[[#This Row],[prędkosc wiatru]]&gt;25,plazowicze_pomiary__[[#This Row],[liczba plazowiczow]]&gt;500)</f>
        <v>0</v>
      </c>
      <c r="K25" s="1" t="b">
        <f>IF(plazowicze_pomiary__[[#This Row],[temperatura]]&lt;20,plazowicze_pomiary__[[#This Row],[liczba plazowiczow]]&gt;200)</f>
        <v>0</v>
      </c>
    </row>
    <row r="26" spans="1:11" hidden="1" x14ac:dyDescent="0.3">
      <c r="A26">
        <v>25</v>
      </c>
      <c r="B26">
        <v>34.700000000000003</v>
      </c>
      <c r="C26">
        <v>27.3</v>
      </c>
      <c r="D26">
        <f>SUM(plazowicze_pomiary__[[#This Row],[Liczba wyjściowa]],plazowicze_pomiary__[[#This Row],[Odjęte wiatr]],plazowicze_pomiary__[[#This Row],[Odjęte temperatura]],plazowicze_pomiary__[[#This Row],[Dodane Temperatura]])</f>
        <v>808</v>
      </c>
      <c r="E26">
        <f t="shared" si="3"/>
        <v>607</v>
      </c>
      <c r="F26">
        <f t="shared" si="0"/>
        <v>0</v>
      </c>
      <c r="G26">
        <f t="shared" si="1"/>
        <v>0</v>
      </c>
      <c r="H26">
        <f t="shared" si="2"/>
        <v>201</v>
      </c>
      <c r="I26" s="1" t="b">
        <f>AND(plazowicze_pomiary__[[#This Row],[liczba plazowiczow]]&gt;600,plazowicze_pomiary__[[#This Row],[prędkosc wiatru]]&lt;15)</f>
        <v>0</v>
      </c>
      <c r="J26" s="1" t="b">
        <f>AND(plazowicze_pomiary__[[#This Row],[prędkosc wiatru]]&gt;25,plazowicze_pomiary__[[#This Row],[liczba plazowiczow]]&gt;500)</f>
        <v>1</v>
      </c>
      <c r="K26" s="1" t="b">
        <f>IF(plazowicze_pomiary__[[#This Row],[temperatura]]&lt;20,plazowicze_pomiary__[[#This Row],[liczba plazowiczow]]&gt;200)</f>
        <v>0</v>
      </c>
    </row>
    <row r="27" spans="1:11" hidden="1" x14ac:dyDescent="0.3">
      <c r="A27">
        <v>26</v>
      </c>
      <c r="B27">
        <v>25.7</v>
      </c>
      <c r="C27">
        <v>14.7</v>
      </c>
      <c r="D27">
        <f>SUM(plazowicze_pomiary__[[#This Row],[Liczba wyjściowa]],plazowicze_pomiary__[[#This Row],[Odjęte wiatr]],plazowicze_pomiary__[[#This Row],[Odjęte temperatura]],plazowicze_pomiary__[[#This Row],[Dodane Temperatura]])</f>
        <v>450</v>
      </c>
      <c r="E27">
        <f t="shared" si="3"/>
        <v>450</v>
      </c>
      <c r="F27">
        <f t="shared" si="0"/>
        <v>0</v>
      </c>
      <c r="G27">
        <f t="shared" si="1"/>
        <v>0</v>
      </c>
      <c r="H27">
        <f t="shared" si="2"/>
        <v>0</v>
      </c>
      <c r="I27" s="1" t="b">
        <f>AND(plazowicze_pomiary__[[#This Row],[liczba plazowiczow]]&gt;600,plazowicze_pomiary__[[#This Row],[prędkosc wiatru]]&lt;15)</f>
        <v>0</v>
      </c>
      <c r="J27" s="1" t="b">
        <f>AND(plazowicze_pomiary__[[#This Row],[prędkosc wiatru]]&gt;25,plazowicze_pomiary__[[#This Row],[liczba plazowiczow]]&gt;500)</f>
        <v>0</v>
      </c>
      <c r="K27" s="1" t="b">
        <f>IF(plazowicze_pomiary__[[#This Row],[temperatura]]&lt;20,plazowicze_pomiary__[[#This Row],[liczba plazowiczow]]&gt;200)</f>
        <v>0</v>
      </c>
    </row>
    <row r="28" spans="1:11" hidden="1" x14ac:dyDescent="0.3">
      <c r="A28">
        <v>27</v>
      </c>
      <c r="B28">
        <v>22.9</v>
      </c>
      <c r="C28">
        <v>33.4</v>
      </c>
      <c r="D28">
        <f>SUM(plazowicze_pomiary__[[#This Row],[Liczba wyjściowa]],plazowicze_pomiary__[[#This Row],[Odjęte wiatr]],plazowicze_pomiary__[[#This Row],[Odjęte temperatura]],plazowicze_pomiary__[[#This Row],[Dodane Temperatura]])</f>
        <v>248</v>
      </c>
      <c r="E28">
        <f t="shared" si="3"/>
        <v>450</v>
      </c>
      <c r="F28">
        <f t="shared" si="0"/>
        <v>-123</v>
      </c>
      <c r="G28">
        <f t="shared" si="1"/>
        <v>-79</v>
      </c>
      <c r="H28">
        <f t="shared" si="2"/>
        <v>0</v>
      </c>
      <c r="I28" s="1" t="b">
        <f>AND(plazowicze_pomiary__[[#This Row],[liczba plazowiczow]]&gt;600,plazowicze_pomiary__[[#This Row],[prędkosc wiatru]]&lt;15)</f>
        <v>0</v>
      </c>
      <c r="J28" s="1" t="b">
        <f>AND(plazowicze_pomiary__[[#This Row],[prędkosc wiatru]]&gt;25,plazowicze_pomiary__[[#This Row],[liczba plazowiczow]]&gt;500)</f>
        <v>0</v>
      </c>
      <c r="K28" s="1" t="b">
        <f>IF(plazowicze_pomiary__[[#This Row],[temperatura]]&lt;20,plazowicze_pomiary__[[#This Row],[liczba plazowiczow]]&gt;200)</f>
        <v>0</v>
      </c>
    </row>
    <row r="29" spans="1:11" hidden="1" x14ac:dyDescent="0.3">
      <c r="A29">
        <v>28</v>
      </c>
      <c r="B29">
        <v>30.3</v>
      </c>
      <c r="C29">
        <v>11</v>
      </c>
      <c r="D29">
        <f>SUM(plazowicze_pomiary__[[#This Row],[Liczba wyjściowa]],plazowicze_pomiary__[[#This Row],[Odjęte wiatr]],plazowicze_pomiary__[[#This Row],[Odjęte temperatura]],plazowicze_pomiary__[[#This Row],[Dodane Temperatura]])</f>
        <v>449</v>
      </c>
      <c r="E29">
        <f t="shared" si="3"/>
        <v>248</v>
      </c>
      <c r="F29">
        <f t="shared" si="0"/>
        <v>0</v>
      </c>
      <c r="G29">
        <f t="shared" si="1"/>
        <v>0</v>
      </c>
      <c r="H29">
        <f t="shared" si="2"/>
        <v>201</v>
      </c>
      <c r="I29" s="1" t="b">
        <f>AND(plazowicze_pomiary__[[#This Row],[liczba plazowiczow]]&gt;600,plazowicze_pomiary__[[#This Row],[prędkosc wiatru]]&lt;15)</f>
        <v>0</v>
      </c>
      <c r="J29" s="1" t="b">
        <f>AND(plazowicze_pomiary__[[#This Row],[prędkosc wiatru]]&gt;25,plazowicze_pomiary__[[#This Row],[liczba plazowiczow]]&gt;500)</f>
        <v>0</v>
      </c>
      <c r="K29" s="1" t="b">
        <f>IF(plazowicze_pomiary__[[#This Row],[temperatura]]&lt;20,plazowicze_pomiary__[[#This Row],[liczba plazowiczow]]&gt;200)</f>
        <v>0</v>
      </c>
    </row>
    <row r="30" spans="1:11" hidden="1" x14ac:dyDescent="0.3">
      <c r="A30">
        <v>29</v>
      </c>
      <c r="B30">
        <v>33.1</v>
      </c>
      <c r="C30">
        <v>16.8</v>
      </c>
      <c r="D30">
        <f>SUM(plazowicze_pomiary__[[#This Row],[Liczba wyjściowa]],plazowicze_pomiary__[[#This Row],[Odjęte wiatr]],plazowicze_pomiary__[[#This Row],[Odjęte temperatura]],plazowicze_pomiary__[[#This Row],[Dodane Temperatura]])</f>
        <v>650</v>
      </c>
      <c r="E30">
        <f t="shared" si="3"/>
        <v>449</v>
      </c>
      <c r="F30">
        <f t="shared" si="0"/>
        <v>0</v>
      </c>
      <c r="G30">
        <f t="shared" si="1"/>
        <v>0</v>
      </c>
      <c r="H30">
        <f t="shared" si="2"/>
        <v>201</v>
      </c>
      <c r="I30" s="1" t="b">
        <f>AND(plazowicze_pomiary__[[#This Row],[liczba plazowiczow]]&gt;600,plazowicze_pomiary__[[#This Row],[prędkosc wiatru]]&lt;15)</f>
        <v>0</v>
      </c>
      <c r="J30" s="1" t="b">
        <f>AND(plazowicze_pomiary__[[#This Row],[prędkosc wiatru]]&gt;25,plazowicze_pomiary__[[#This Row],[liczba plazowiczow]]&gt;500)</f>
        <v>0</v>
      </c>
      <c r="K30" s="1" t="b">
        <f>IF(plazowicze_pomiary__[[#This Row],[temperatura]]&lt;20,plazowicze_pomiary__[[#This Row],[liczba plazowiczow]]&gt;200)</f>
        <v>0</v>
      </c>
    </row>
    <row r="31" spans="1:11" hidden="1" x14ac:dyDescent="0.3">
      <c r="A31">
        <v>30</v>
      </c>
      <c r="B31">
        <v>34.700000000000003</v>
      </c>
      <c r="C31">
        <v>12.6</v>
      </c>
      <c r="D31">
        <f>SUM(plazowicze_pomiary__[[#This Row],[Liczba wyjściowa]],plazowicze_pomiary__[[#This Row],[Odjęte wiatr]],plazowicze_pomiary__[[#This Row],[Odjęte temperatura]],plazowicze_pomiary__[[#This Row],[Dodane Temperatura]])</f>
        <v>851</v>
      </c>
      <c r="E31">
        <f t="shared" si="3"/>
        <v>650</v>
      </c>
      <c r="F31">
        <f t="shared" si="0"/>
        <v>0</v>
      </c>
      <c r="G31">
        <f t="shared" si="1"/>
        <v>0</v>
      </c>
      <c r="H31">
        <f t="shared" si="2"/>
        <v>201</v>
      </c>
      <c r="I31" s="1" t="b">
        <f>AND(plazowicze_pomiary__[[#This Row],[liczba plazowiczow]]&gt;600,plazowicze_pomiary__[[#This Row],[prędkosc wiatru]]&lt;15)</f>
        <v>1</v>
      </c>
      <c r="J31" s="1" t="b">
        <f>AND(plazowicze_pomiary__[[#This Row],[prędkosc wiatru]]&gt;25,plazowicze_pomiary__[[#This Row],[liczba plazowiczow]]&gt;500)</f>
        <v>0</v>
      </c>
      <c r="K31" s="1" t="b">
        <f>IF(plazowicze_pomiary__[[#This Row],[temperatura]]&lt;20,plazowicze_pomiary__[[#This Row],[liczba plazowiczow]]&gt;200)</f>
        <v>0</v>
      </c>
    </row>
    <row r="32" spans="1:11" hidden="1" x14ac:dyDescent="0.3">
      <c r="A32">
        <v>31</v>
      </c>
      <c r="B32">
        <v>20.5</v>
      </c>
      <c r="C32">
        <v>29</v>
      </c>
      <c r="D32">
        <f>SUM(plazowicze_pomiary__[[#This Row],[Liczba wyjściowa]],plazowicze_pomiary__[[#This Row],[Odjęte wiatr]],plazowicze_pomiary__[[#This Row],[Odjęte temperatura]],plazowicze_pomiary__[[#This Row],[Dodane Temperatura]])</f>
        <v>371</v>
      </c>
      <c r="E32">
        <f t="shared" si="3"/>
        <v>450</v>
      </c>
      <c r="F32">
        <f t="shared" si="0"/>
        <v>0</v>
      </c>
      <c r="G32">
        <f t="shared" si="1"/>
        <v>-79</v>
      </c>
      <c r="H32">
        <f t="shared" si="2"/>
        <v>0</v>
      </c>
      <c r="I32" s="1" t="b">
        <f>AND(plazowicze_pomiary__[[#This Row],[liczba plazowiczow]]&gt;600,plazowicze_pomiary__[[#This Row],[prędkosc wiatru]]&lt;15)</f>
        <v>0</v>
      </c>
      <c r="J32" s="1" t="b">
        <f>AND(plazowicze_pomiary__[[#This Row],[prędkosc wiatru]]&gt;25,plazowicze_pomiary__[[#This Row],[liczba plazowiczow]]&gt;500)</f>
        <v>0</v>
      </c>
      <c r="K32" s="1" t="b">
        <f>IF(plazowicze_pomiary__[[#This Row],[temperatura]]&lt;20,plazowicze_pomiary__[[#This Row],[liczba plazowiczow]]&gt;200)</f>
        <v>0</v>
      </c>
    </row>
    <row r="33" spans="1:11" hidden="1" x14ac:dyDescent="0.3">
      <c r="A33">
        <v>32</v>
      </c>
      <c r="B33">
        <v>24.7</v>
      </c>
      <c r="C33">
        <v>28.5</v>
      </c>
      <c r="D33">
        <f>SUM(plazowicze_pomiary__[[#This Row],[Liczba wyjściowa]],plazowicze_pomiary__[[#This Row],[Odjęte wiatr]],plazowicze_pomiary__[[#This Row],[Odjęte temperatura]],plazowicze_pomiary__[[#This Row],[Dodane Temperatura]])</f>
        <v>371</v>
      </c>
      <c r="E33">
        <f t="shared" si="3"/>
        <v>371</v>
      </c>
      <c r="F33">
        <f t="shared" si="0"/>
        <v>0</v>
      </c>
      <c r="G33">
        <f t="shared" si="1"/>
        <v>0</v>
      </c>
      <c r="H33">
        <f t="shared" si="2"/>
        <v>0</v>
      </c>
      <c r="I33" s="1" t="b">
        <f>AND(plazowicze_pomiary__[[#This Row],[liczba plazowiczow]]&gt;600,plazowicze_pomiary__[[#This Row],[prędkosc wiatru]]&lt;15)</f>
        <v>0</v>
      </c>
      <c r="J33" s="1" t="b">
        <f>AND(plazowicze_pomiary__[[#This Row],[prędkosc wiatru]]&gt;25,plazowicze_pomiary__[[#This Row],[liczba plazowiczow]]&gt;500)</f>
        <v>0</v>
      </c>
      <c r="K33" s="1" t="b">
        <f>IF(plazowicze_pomiary__[[#This Row],[temperatura]]&lt;20,plazowicze_pomiary__[[#This Row],[liczba plazowiczow]]&gt;200)</f>
        <v>0</v>
      </c>
    </row>
    <row r="34" spans="1:11" hidden="1" x14ac:dyDescent="0.3">
      <c r="A34">
        <v>33</v>
      </c>
      <c r="B34">
        <v>33.4</v>
      </c>
      <c r="C34">
        <v>13</v>
      </c>
      <c r="D34">
        <f>SUM(plazowicze_pomiary__[[#This Row],[Liczba wyjściowa]],plazowicze_pomiary__[[#This Row],[Odjęte wiatr]],plazowicze_pomiary__[[#This Row],[Odjęte temperatura]],plazowicze_pomiary__[[#This Row],[Dodane Temperatura]])</f>
        <v>572</v>
      </c>
      <c r="E34">
        <f t="shared" si="3"/>
        <v>371</v>
      </c>
      <c r="F34">
        <f t="shared" ref="F34:F51" si="4">IF(C34&gt;=30,-123,0)</f>
        <v>0</v>
      </c>
      <c r="G34">
        <f t="shared" ref="G34:G51" si="5">IF(B34&lt;23,-79,0)</f>
        <v>0</v>
      </c>
      <c r="H34">
        <f t="shared" ref="H34:H51" si="6">IF(B34&gt;30,201,0)</f>
        <v>201</v>
      </c>
      <c r="I34" s="1" t="b">
        <f>AND(plazowicze_pomiary__[[#This Row],[liczba plazowiczow]]&gt;600,plazowicze_pomiary__[[#This Row],[prędkosc wiatru]]&lt;15)</f>
        <v>0</v>
      </c>
      <c r="J34" s="1" t="b">
        <f>AND(plazowicze_pomiary__[[#This Row],[prędkosc wiatru]]&gt;25,plazowicze_pomiary__[[#This Row],[liczba plazowiczow]]&gt;500)</f>
        <v>0</v>
      </c>
      <c r="K34" s="1" t="b">
        <f>IF(plazowicze_pomiary__[[#This Row],[temperatura]]&lt;20,plazowicze_pomiary__[[#This Row],[liczba plazowiczow]]&gt;200)</f>
        <v>0</v>
      </c>
    </row>
    <row r="35" spans="1:11" hidden="1" x14ac:dyDescent="0.3">
      <c r="A35">
        <v>34</v>
      </c>
      <c r="B35">
        <v>23.4</v>
      </c>
      <c r="C35">
        <v>20.100000000000001</v>
      </c>
      <c r="D35">
        <f>SUM(plazowicze_pomiary__[[#This Row],[Liczba wyjściowa]],plazowicze_pomiary__[[#This Row],[Odjęte wiatr]],plazowicze_pomiary__[[#This Row],[Odjęte temperatura]],plazowicze_pomiary__[[#This Row],[Dodane Temperatura]])</f>
        <v>572</v>
      </c>
      <c r="E35">
        <f t="shared" si="3"/>
        <v>572</v>
      </c>
      <c r="F35">
        <f t="shared" si="4"/>
        <v>0</v>
      </c>
      <c r="G35">
        <f t="shared" si="5"/>
        <v>0</v>
      </c>
      <c r="H35">
        <f t="shared" si="6"/>
        <v>0</v>
      </c>
      <c r="I35" s="1" t="b">
        <f>AND(plazowicze_pomiary__[[#This Row],[liczba plazowiczow]]&gt;600,plazowicze_pomiary__[[#This Row],[prędkosc wiatru]]&lt;15)</f>
        <v>0</v>
      </c>
      <c r="J35" s="1" t="b">
        <f>AND(plazowicze_pomiary__[[#This Row],[prędkosc wiatru]]&gt;25,plazowicze_pomiary__[[#This Row],[liczba plazowiczow]]&gt;500)</f>
        <v>0</v>
      </c>
      <c r="K35" s="1" t="b">
        <f>IF(plazowicze_pomiary__[[#This Row],[temperatura]]&lt;20,plazowicze_pomiary__[[#This Row],[liczba plazowiczow]]&gt;200)</f>
        <v>0</v>
      </c>
    </row>
    <row r="36" spans="1:11" hidden="1" x14ac:dyDescent="0.3">
      <c r="A36">
        <v>35</v>
      </c>
      <c r="B36">
        <v>33.700000000000003</v>
      </c>
      <c r="C36">
        <v>22.9</v>
      </c>
      <c r="D36">
        <f>SUM(plazowicze_pomiary__[[#This Row],[Liczba wyjściowa]],plazowicze_pomiary__[[#This Row],[Odjęte wiatr]],plazowicze_pomiary__[[#This Row],[Odjęte temperatura]],plazowicze_pomiary__[[#This Row],[Dodane Temperatura]])</f>
        <v>773</v>
      </c>
      <c r="E36">
        <f t="shared" si="3"/>
        <v>572</v>
      </c>
      <c r="F36">
        <f t="shared" si="4"/>
        <v>0</v>
      </c>
      <c r="G36">
        <f t="shared" si="5"/>
        <v>0</v>
      </c>
      <c r="H36">
        <f t="shared" si="6"/>
        <v>201</v>
      </c>
      <c r="I36" s="1" t="b">
        <f>AND(plazowicze_pomiary__[[#This Row],[liczba plazowiczow]]&gt;600,plazowicze_pomiary__[[#This Row],[prędkosc wiatru]]&lt;15)</f>
        <v>0</v>
      </c>
      <c r="J36" s="1" t="b">
        <f>AND(plazowicze_pomiary__[[#This Row],[prędkosc wiatru]]&gt;25,plazowicze_pomiary__[[#This Row],[liczba plazowiczow]]&gt;500)</f>
        <v>0</v>
      </c>
      <c r="K36" s="1" t="b">
        <f>IF(plazowicze_pomiary__[[#This Row],[temperatura]]&lt;20,plazowicze_pomiary__[[#This Row],[liczba plazowiczow]]&gt;200)</f>
        <v>0</v>
      </c>
    </row>
    <row r="37" spans="1:11" hidden="1" x14ac:dyDescent="0.3">
      <c r="A37">
        <v>36</v>
      </c>
      <c r="B37">
        <v>23.8</v>
      </c>
      <c r="C37">
        <v>29.5</v>
      </c>
      <c r="D37">
        <f>SUM(plazowicze_pomiary__[[#This Row],[Liczba wyjściowa]],plazowicze_pomiary__[[#This Row],[Odjęte wiatr]],plazowicze_pomiary__[[#This Row],[Odjęte temperatura]],plazowicze_pomiary__[[#This Row],[Dodane Temperatura]])</f>
        <v>773</v>
      </c>
      <c r="E37">
        <f t="shared" si="3"/>
        <v>773</v>
      </c>
      <c r="F37">
        <f t="shared" si="4"/>
        <v>0</v>
      </c>
      <c r="G37">
        <f t="shared" si="5"/>
        <v>0</v>
      </c>
      <c r="H37">
        <f t="shared" si="6"/>
        <v>0</v>
      </c>
      <c r="I37" s="1" t="b">
        <f>AND(plazowicze_pomiary__[[#This Row],[liczba plazowiczow]]&gt;600,plazowicze_pomiary__[[#This Row],[prędkosc wiatru]]&lt;15)</f>
        <v>0</v>
      </c>
      <c r="J37" s="1" t="b">
        <f>AND(plazowicze_pomiary__[[#This Row],[prędkosc wiatru]]&gt;25,plazowicze_pomiary__[[#This Row],[liczba plazowiczow]]&gt;500)</f>
        <v>1</v>
      </c>
      <c r="K37" s="1" t="b">
        <f>IF(plazowicze_pomiary__[[#This Row],[temperatura]]&lt;20,plazowicze_pomiary__[[#This Row],[liczba plazowiczow]]&gt;200)</f>
        <v>0</v>
      </c>
    </row>
    <row r="38" spans="1:11" hidden="1" x14ac:dyDescent="0.3">
      <c r="A38">
        <v>37</v>
      </c>
      <c r="B38">
        <v>32.6</v>
      </c>
      <c r="C38">
        <v>14.2</v>
      </c>
      <c r="D38">
        <f>SUM(plazowicze_pomiary__[[#This Row],[Liczba wyjściowa]],plazowicze_pomiary__[[#This Row],[Odjęte wiatr]],plazowicze_pomiary__[[#This Row],[Odjęte temperatura]],plazowicze_pomiary__[[#This Row],[Dodane Temperatura]])</f>
        <v>974</v>
      </c>
      <c r="E38">
        <f t="shared" si="3"/>
        <v>773</v>
      </c>
      <c r="F38">
        <f t="shared" si="4"/>
        <v>0</v>
      </c>
      <c r="G38">
        <f t="shared" si="5"/>
        <v>0</v>
      </c>
      <c r="H38">
        <f t="shared" si="6"/>
        <v>201</v>
      </c>
      <c r="I38" s="1" t="b">
        <f>AND(plazowicze_pomiary__[[#This Row],[liczba plazowiczow]]&gt;600,plazowicze_pomiary__[[#This Row],[prędkosc wiatru]]&lt;15)</f>
        <v>1</v>
      </c>
      <c r="J38" s="1" t="b">
        <f>AND(plazowicze_pomiary__[[#This Row],[prędkosc wiatru]]&gt;25,plazowicze_pomiary__[[#This Row],[liczba plazowiczow]]&gt;500)</f>
        <v>0</v>
      </c>
      <c r="K38" s="1" t="b">
        <f>IF(plazowicze_pomiary__[[#This Row],[temperatura]]&lt;20,plazowicze_pomiary__[[#This Row],[liczba plazowiczow]]&gt;200)</f>
        <v>0</v>
      </c>
    </row>
    <row r="39" spans="1:11" hidden="1" x14ac:dyDescent="0.3">
      <c r="A39">
        <v>38</v>
      </c>
      <c r="B39">
        <v>31.8</v>
      </c>
      <c r="C39">
        <v>34.1</v>
      </c>
      <c r="D39">
        <f>SUM(plazowicze_pomiary__[[#This Row],[Liczba wyjściowa]],plazowicze_pomiary__[[#This Row],[Odjęte wiatr]],plazowicze_pomiary__[[#This Row],[Odjęte temperatura]],plazowicze_pomiary__[[#This Row],[Dodane Temperatura]])</f>
        <v>528</v>
      </c>
      <c r="E39">
        <f t="shared" si="3"/>
        <v>450</v>
      </c>
      <c r="F39">
        <f t="shared" si="4"/>
        <v>-123</v>
      </c>
      <c r="G39">
        <f t="shared" si="5"/>
        <v>0</v>
      </c>
      <c r="H39">
        <f t="shared" si="6"/>
        <v>201</v>
      </c>
      <c r="I39" s="1" t="b">
        <f>AND(plazowicze_pomiary__[[#This Row],[liczba plazowiczow]]&gt;600,plazowicze_pomiary__[[#This Row],[prędkosc wiatru]]&lt;15)</f>
        <v>0</v>
      </c>
      <c r="J39" s="1" t="b">
        <f>AND(plazowicze_pomiary__[[#This Row],[prędkosc wiatru]]&gt;25,plazowicze_pomiary__[[#This Row],[liczba plazowiczow]]&gt;500)</f>
        <v>1</v>
      </c>
      <c r="K39" s="1" t="b">
        <f>IF(plazowicze_pomiary__[[#This Row],[temperatura]]&lt;20,plazowicze_pomiary__[[#This Row],[liczba plazowiczow]]&gt;200)</f>
        <v>0</v>
      </c>
    </row>
    <row r="40" spans="1:11" x14ac:dyDescent="0.3">
      <c r="A40">
        <v>39</v>
      </c>
      <c r="B40">
        <v>15</v>
      </c>
      <c r="C40">
        <v>12.3</v>
      </c>
      <c r="D40">
        <f>SUM(plazowicze_pomiary__[[#This Row],[Liczba wyjściowa]],plazowicze_pomiary__[[#This Row],[Odjęte wiatr]],plazowicze_pomiary__[[#This Row],[Odjęte temperatura]],plazowicze_pomiary__[[#This Row],[Dodane Temperatura]])</f>
        <v>449</v>
      </c>
      <c r="E40">
        <f t="shared" si="3"/>
        <v>528</v>
      </c>
      <c r="F40">
        <f t="shared" si="4"/>
        <v>0</v>
      </c>
      <c r="G40">
        <f t="shared" si="5"/>
        <v>-79</v>
      </c>
      <c r="H40">
        <f t="shared" si="6"/>
        <v>0</v>
      </c>
      <c r="I40" s="1" t="b">
        <f>AND(plazowicze_pomiary__[[#This Row],[liczba plazowiczow]]&gt;600,plazowicze_pomiary__[[#This Row],[prędkosc wiatru]]&lt;15)</f>
        <v>0</v>
      </c>
      <c r="J40" s="1" t="b">
        <f>AND(plazowicze_pomiary__[[#This Row],[prędkosc wiatru]]&gt;25,plazowicze_pomiary__[[#This Row],[liczba plazowiczow]]&gt;500)</f>
        <v>0</v>
      </c>
      <c r="K40" s="1" t="b">
        <f>IF(plazowicze_pomiary__[[#This Row],[temperatura]]&lt;20,plazowicze_pomiary__[[#This Row],[liczba plazowiczow]]&gt;200)</f>
        <v>1</v>
      </c>
    </row>
    <row r="41" spans="1:11" hidden="1" x14ac:dyDescent="0.3">
      <c r="A41">
        <v>40</v>
      </c>
      <c r="B41">
        <v>22.1</v>
      </c>
      <c r="C41">
        <v>25.5</v>
      </c>
      <c r="D41">
        <f>SUM(plazowicze_pomiary__[[#This Row],[Liczba wyjściowa]],plazowicze_pomiary__[[#This Row],[Odjęte wiatr]],plazowicze_pomiary__[[#This Row],[Odjęte temperatura]],plazowicze_pomiary__[[#This Row],[Dodane Temperatura]])</f>
        <v>370</v>
      </c>
      <c r="E41">
        <f t="shared" si="3"/>
        <v>449</v>
      </c>
      <c r="F41">
        <f t="shared" si="4"/>
        <v>0</v>
      </c>
      <c r="G41">
        <f t="shared" si="5"/>
        <v>-79</v>
      </c>
      <c r="H41">
        <f t="shared" si="6"/>
        <v>0</v>
      </c>
      <c r="I41" s="1" t="b">
        <f>AND(plazowicze_pomiary__[[#This Row],[liczba plazowiczow]]&gt;600,plazowicze_pomiary__[[#This Row],[prędkosc wiatru]]&lt;15)</f>
        <v>0</v>
      </c>
      <c r="J41" s="1" t="b">
        <f>AND(plazowicze_pomiary__[[#This Row],[prędkosc wiatru]]&gt;25,plazowicze_pomiary__[[#This Row],[liczba plazowiczow]]&gt;500)</f>
        <v>0</v>
      </c>
      <c r="K41" s="1" t="b">
        <f>IF(plazowicze_pomiary__[[#This Row],[temperatura]]&lt;20,plazowicze_pomiary__[[#This Row],[liczba plazowiczow]]&gt;200)</f>
        <v>0</v>
      </c>
    </row>
    <row r="42" spans="1:11" hidden="1" x14ac:dyDescent="0.3">
      <c r="A42">
        <v>41</v>
      </c>
      <c r="B42">
        <v>30.8</v>
      </c>
      <c r="C42">
        <v>32.200000000000003</v>
      </c>
      <c r="D42">
        <f>SUM(plazowicze_pomiary__[[#This Row],[Liczba wyjściowa]],plazowicze_pomiary__[[#This Row],[Odjęte wiatr]],plazowicze_pomiary__[[#This Row],[Odjęte temperatura]],plazowicze_pomiary__[[#This Row],[Dodane Temperatura]])</f>
        <v>448</v>
      </c>
      <c r="E42">
        <f t="shared" si="3"/>
        <v>370</v>
      </c>
      <c r="F42">
        <f t="shared" si="4"/>
        <v>-123</v>
      </c>
      <c r="G42">
        <f t="shared" si="5"/>
        <v>0</v>
      </c>
      <c r="H42">
        <f t="shared" si="6"/>
        <v>201</v>
      </c>
      <c r="I42" s="1" t="b">
        <f>AND(plazowicze_pomiary__[[#This Row],[liczba plazowiczow]]&gt;600,plazowicze_pomiary__[[#This Row],[prędkosc wiatru]]&lt;15)</f>
        <v>0</v>
      </c>
      <c r="J42" s="1" t="b">
        <f>AND(plazowicze_pomiary__[[#This Row],[prędkosc wiatru]]&gt;25,plazowicze_pomiary__[[#This Row],[liczba plazowiczow]]&gt;500)</f>
        <v>0</v>
      </c>
      <c r="K42" s="1" t="b">
        <f>IF(plazowicze_pomiary__[[#This Row],[temperatura]]&lt;20,plazowicze_pomiary__[[#This Row],[liczba plazowiczow]]&gt;200)</f>
        <v>0</v>
      </c>
    </row>
    <row r="43" spans="1:11" x14ac:dyDescent="0.3">
      <c r="A43">
        <v>42</v>
      </c>
      <c r="B43">
        <v>19.7</v>
      </c>
      <c r="C43">
        <v>26.2</v>
      </c>
      <c r="D43">
        <f>SUM(plazowicze_pomiary__[[#This Row],[Liczba wyjściowa]],plazowicze_pomiary__[[#This Row],[Odjęte wiatr]],plazowicze_pomiary__[[#This Row],[Odjęte temperatura]],plazowicze_pomiary__[[#This Row],[Dodane Temperatura]])</f>
        <v>369</v>
      </c>
      <c r="E43">
        <f t="shared" si="3"/>
        <v>448</v>
      </c>
      <c r="F43">
        <f t="shared" si="4"/>
        <v>0</v>
      </c>
      <c r="G43">
        <f t="shared" si="5"/>
        <v>-79</v>
      </c>
      <c r="H43">
        <f t="shared" si="6"/>
        <v>0</v>
      </c>
      <c r="I43" s="1" t="b">
        <f>AND(plazowicze_pomiary__[[#This Row],[liczba plazowiczow]]&gt;600,plazowicze_pomiary__[[#This Row],[prędkosc wiatru]]&lt;15)</f>
        <v>0</v>
      </c>
      <c r="J43" s="1" t="b">
        <f>AND(plazowicze_pomiary__[[#This Row],[prędkosc wiatru]]&gt;25,plazowicze_pomiary__[[#This Row],[liczba plazowiczow]]&gt;500)</f>
        <v>0</v>
      </c>
      <c r="K43" s="1" t="b">
        <f>IF(plazowicze_pomiary__[[#This Row],[temperatura]]&lt;20,plazowicze_pomiary__[[#This Row],[liczba plazowiczow]]&gt;200)</f>
        <v>1</v>
      </c>
    </row>
    <row r="44" spans="1:11" hidden="1" x14ac:dyDescent="0.3">
      <c r="A44">
        <v>43</v>
      </c>
      <c r="B44">
        <v>29.5</v>
      </c>
      <c r="C44">
        <v>17.399999999999999</v>
      </c>
      <c r="D44">
        <f>SUM(plazowicze_pomiary__[[#This Row],[Liczba wyjściowa]],plazowicze_pomiary__[[#This Row],[Odjęte wiatr]],plazowicze_pomiary__[[#This Row],[Odjęte temperatura]],plazowicze_pomiary__[[#This Row],[Dodane Temperatura]])</f>
        <v>369</v>
      </c>
      <c r="E44">
        <f t="shared" si="3"/>
        <v>369</v>
      </c>
      <c r="F44">
        <f t="shared" si="4"/>
        <v>0</v>
      </c>
      <c r="G44">
        <f t="shared" si="5"/>
        <v>0</v>
      </c>
      <c r="H44">
        <f t="shared" si="6"/>
        <v>0</v>
      </c>
      <c r="I44" s="1" t="b">
        <f>AND(plazowicze_pomiary__[[#This Row],[liczba plazowiczow]]&gt;600,plazowicze_pomiary__[[#This Row],[prędkosc wiatru]]&lt;15)</f>
        <v>0</v>
      </c>
      <c r="J44" s="1" t="b">
        <f>AND(plazowicze_pomiary__[[#This Row],[prędkosc wiatru]]&gt;25,plazowicze_pomiary__[[#This Row],[liczba plazowiczow]]&gt;500)</f>
        <v>0</v>
      </c>
      <c r="K44" s="1" t="b">
        <f>IF(plazowicze_pomiary__[[#This Row],[temperatura]]&lt;20,plazowicze_pomiary__[[#This Row],[liczba plazowiczow]]&gt;200)</f>
        <v>0</v>
      </c>
    </row>
    <row r="45" spans="1:11" x14ac:dyDescent="0.3">
      <c r="A45">
        <v>44</v>
      </c>
      <c r="B45">
        <v>16.2</v>
      </c>
      <c r="C45">
        <v>11.1</v>
      </c>
      <c r="D45">
        <f>SUM(plazowicze_pomiary__[[#This Row],[Liczba wyjściowa]],plazowicze_pomiary__[[#This Row],[Odjęte wiatr]],plazowicze_pomiary__[[#This Row],[Odjęte temperatura]],plazowicze_pomiary__[[#This Row],[Dodane Temperatura]])</f>
        <v>290</v>
      </c>
      <c r="E45">
        <f t="shared" si="3"/>
        <v>369</v>
      </c>
      <c r="F45">
        <f t="shared" si="4"/>
        <v>0</v>
      </c>
      <c r="G45">
        <f t="shared" si="5"/>
        <v>-79</v>
      </c>
      <c r="H45">
        <f t="shared" si="6"/>
        <v>0</v>
      </c>
      <c r="I45" s="1" t="b">
        <f>AND(plazowicze_pomiary__[[#This Row],[liczba plazowiczow]]&gt;600,plazowicze_pomiary__[[#This Row],[prędkosc wiatru]]&lt;15)</f>
        <v>0</v>
      </c>
      <c r="J45" s="1" t="b">
        <f>AND(plazowicze_pomiary__[[#This Row],[prędkosc wiatru]]&gt;25,plazowicze_pomiary__[[#This Row],[liczba plazowiczow]]&gt;500)</f>
        <v>0</v>
      </c>
      <c r="K45" s="1" t="b">
        <f>IF(plazowicze_pomiary__[[#This Row],[temperatura]]&lt;20,plazowicze_pomiary__[[#This Row],[liczba plazowiczow]]&gt;200)</f>
        <v>1</v>
      </c>
    </row>
    <row r="46" spans="1:11" x14ac:dyDescent="0.3">
      <c r="A46">
        <v>45</v>
      </c>
      <c r="B46">
        <v>17.899999999999999</v>
      </c>
      <c r="C46">
        <v>13.5</v>
      </c>
      <c r="D46">
        <f>SUM(plazowicze_pomiary__[[#This Row],[Liczba wyjściowa]],plazowicze_pomiary__[[#This Row],[Odjęte wiatr]],plazowicze_pomiary__[[#This Row],[Odjęte temperatura]],plazowicze_pomiary__[[#This Row],[Dodane Temperatura]])</f>
        <v>211</v>
      </c>
      <c r="E46">
        <f t="shared" si="3"/>
        <v>290</v>
      </c>
      <c r="F46">
        <f t="shared" si="4"/>
        <v>0</v>
      </c>
      <c r="G46">
        <f t="shared" si="5"/>
        <v>-79</v>
      </c>
      <c r="H46">
        <f t="shared" si="6"/>
        <v>0</v>
      </c>
      <c r="I46" s="1" t="b">
        <f>AND(plazowicze_pomiary__[[#This Row],[liczba plazowiczow]]&gt;600,plazowicze_pomiary__[[#This Row],[prędkosc wiatru]]&lt;15)</f>
        <v>0</v>
      </c>
      <c r="J46" s="1" t="b">
        <f>AND(plazowicze_pomiary__[[#This Row],[prędkosc wiatru]]&gt;25,plazowicze_pomiary__[[#This Row],[liczba plazowiczow]]&gt;500)</f>
        <v>0</v>
      </c>
      <c r="K46" s="1" t="b">
        <f>IF(plazowicze_pomiary__[[#This Row],[temperatura]]&lt;20,plazowicze_pomiary__[[#This Row],[liczba plazowiczow]]&gt;200)</f>
        <v>1</v>
      </c>
    </row>
    <row r="47" spans="1:11" hidden="1" x14ac:dyDescent="0.3">
      <c r="A47">
        <v>46</v>
      </c>
      <c r="B47">
        <v>28.6</v>
      </c>
      <c r="C47">
        <v>13.2</v>
      </c>
      <c r="D47">
        <f>SUM(plazowicze_pomiary__[[#This Row],[Liczba wyjściowa]],plazowicze_pomiary__[[#This Row],[Odjęte wiatr]],plazowicze_pomiary__[[#This Row],[Odjęte temperatura]],plazowicze_pomiary__[[#This Row],[Dodane Temperatura]])</f>
        <v>211</v>
      </c>
      <c r="E47">
        <f t="shared" si="3"/>
        <v>211</v>
      </c>
      <c r="F47">
        <f t="shared" si="4"/>
        <v>0</v>
      </c>
      <c r="G47">
        <f t="shared" si="5"/>
        <v>0</v>
      </c>
      <c r="H47">
        <f t="shared" si="6"/>
        <v>0</v>
      </c>
      <c r="I47" s="1" t="b">
        <f>AND(plazowicze_pomiary__[[#This Row],[liczba plazowiczow]]&gt;600,plazowicze_pomiary__[[#This Row],[prędkosc wiatru]]&lt;15)</f>
        <v>0</v>
      </c>
      <c r="J47" s="1" t="b">
        <f>AND(plazowicze_pomiary__[[#This Row],[prędkosc wiatru]]&gt;25,plazowicze_pomiary__[[#This Row],[liczba plazowiczow]]&gt;500)</f>
        <v>0</v>
      </c>
      <c r="K47" s="1" t="b">
        <f>IF(plazowicze_pomiary__[[#This Row],[temperatura]]&lt;20,plazowicze_pomiary__[[#This Row],[liczba plazowiczow]]&gt;200)</f>
        <v>0</v>
      </c>
    </row>
    <row r="48" spans="1:11" hidden="1" x14ac:dyDescent="0.3">
      <c r="A48">
        <v>47</v>
      </c>
      <c r="B48">
        <v>34.6</v>
      </c>
      <c r="C48">
        <v>23.7</v>
      </c>
      <c r="D48">
        <f>SUM(plazowicze_pomiary__[[#This Row],[Liczba wyjściowa]],plazowicze_pomiary__[[#This Row],[Odjęte wiatr]],plazowicze_pomiary__[[#This Row],[Odjęte temperatura]],plazowicze_pomiary__[[#This Row],[Dodane Temperatura]])</f>
        <v>412</v>
      </c>
      <c r="E48">
        <f t="shared" si="3"/>
        <v>211</v>
      </c>
      <c r="F48">
        <f t="shared" si="4"/>
        <v>0</v>
      </c>
      <c r="G48">
        <f t="shared" si="5"/>
        <v>0</v>
      </c>
      <c r="H48">
        <f t="shared" si="6"/>
        <v>201</v>
      </c>
      <c r="I48" s="1" t="b">
        <f>AND(plazowicze_pomiary__[[#This Row],[liczba plazowiczow]]&gt;600,plazowicze_pomiary__[[#This Row],[prędkosc wiatru]]&lt;15)</f>
        <v>0</v>
      </c>
      <c r="J48" s="1" t="b">
        <f>AND(plazowicze_pomiary__[[#This Row],[prędkosc wiatru]]&gt;25,plazowicze_pomiary__[[#This Row],[liczba plazowiczow]]&gt;500)</f>
        <v>0</v>
      </c>
      <c r="K48" s="1" t="b">
        <f>IF(plazowicze_pomiary__[[#This Row],[temperatura]]&lt;20,plazowicze_pomiary__[[#This Row],[liczba plazowiczow]]&gt;200)</f>
        <v>0</v>
      </c>
    </row>
    <row r="49" spans="1:11" x14ac:dyDescent="0.3">
      <c r="A49">
        <v>48</v>
      </c>
      <c r="B49">
        <v>18.399999999999999</v>
      </c>
      <c r="C49">
        <v>15</v>
      </c>
      <c r="D49">
        <f>SUM(plazowicze_pomiary__[[#This Row],[Liczba wyjściowa]],plazowicze_pomiary__[[#This Row],[Odjęte wiatr]],plazowicze_pomiary__[[#This Row],[Odjęte temperatura]],plazowicze_pomiary__[[#This Row],[Dodane Temperatura]])</f>
        <v>333</v>
      </c>
      <c r="E49">
        <f t="shared" si="3"/>
        <v>412</v>
      </c>
      <c r="F49">
        <f t="shared" si="4"/>
        <v>0</v>
      </c>
      <c r="G49">
        <f t="shared" si="5"/>
        <v>-79</v>
      </c>
      <c r="H49">
        <f t="shared" si="6"/>
        <v>0</v>
      </c>
      <c r="I49" s="1" t="b">
        <f>AND(plazowicze_pomiary__[[#This Row],[liczba plazowiczow]]&gt;600,plazowicze_pomiary__[[#This Row],[prędkosc wiatru]]&lt;15)</f>
        <v>0</v>
      </c>
      <c r="J49" s="1" t="b">
        <f>AND(plazowicze_pomiary__[[#This Row],[prędkosc wiatru]]&gt;25,plazowicze_pomiary__[[#This Row],[liczba plazowiczow]]&gt;500)</f>
        <v>0</v>
      </c>
      <c r="K49" s="1" t="b">
        <f>IF(plazowicze_pomiary__[[#This Row],[temperatura]]&lt;20,plazowicze_pomiary__[[#This Row],[liczba plazowiczow]]&gt;200)</f>
        <v>1</v>
      </c>
    </row>
    <row r="50" spans="1:11" x14ac:dyDescent="0.3">
      <c r="A50">
        <v>49</v>
      </c>
      <c r="B50">
        <v>18.5</v>
      </c>
      <c r="C50">
        <v>12.4</v>
      </c>
      <c r="D50">
        <f>SUM(plazowicze_pomiary__[[#This Row],[Liczba wyjściowa]],plazowicze_pomiary__[[#This Row],[Odjęte wiatr]],plazowicze_pomiary__[[#This Row],[Odjęte temperatura]],plazowicze_pomiary__[[#This Row],[Dodane Temperatura]])</f>
        <v>254</v>
      </c>
      <c r="E50">
        <f t="shared" si="3"/>
        <v>333</v>
      </c>
      <c r="F50">
        <f t="shared" si="4"/>
        <v>0</v>
      </c>
      <c r="G50">
        <f t="shared" si="5"/>
        <v>-79</v>
      </c>
      <c r="H50">
        <f t="shared" si="6"/>
        <v>0</v>
      </c>
      <c r="I50" s="1" t="b">
        <f>AND(plazowicze_pomiary__[[#This Row],[liczba plazowiczow]]&gt;600,plazowicze_pomiary__[[#This Row],[prędkosc wiatru]]&lt;15)</f>
        <v>0</v>
      </c>
      <c r="J50" s="1" t="b">
        <f>AND(plazowicze_pomiary__[[#This Row],[prędkosc wiatru]]&gt;25,plazowicze_pomiary__[[#This Row],[liczba plazowiczow]]&gt;500)</f>
        <v>0</v>
      </c>
      <c r="K50" s="1" t="b">
        <f>IF(plazowicze_pomiary__[[#This Row],[temperatura]]&lt;20,plazowicze_pomiary__[[#This Row],[liczba plazowiczow]]&gt;200)</f>
        <v>1</v>
      </c>
    </row>
    <row r="51" spans="1:11" hidden="1" x14ac:dyDescent="0.3">
      <c r="A51">
        <v>50</v>
      </c>
      <c r="B51">
        <v>17.8</v>
      </c>
      <c r="C51">
        <v>22.5</v>
      </c>
      <c r="D51">
        <f>SUM(plazowicze_pomiary__[[#This Row],[Liczba wyjściowa]],plazowicze_pomiary__[[#This Row],[Odjęte wiatr]],plazowicze_pomiary__[[#This Row],[Odjęte temperatura]],plazowicze_pomiary__[[#This Row],[Dodane Temperatura]])</f>
        <v>175</v>
      </c>
      <c r="E51">
        <f t="shared" si="3"/>
        <v>254</v>
      </c>
      <c r="F51">
        <f t="shared" si="4"/>
        <v>0</v>
      </c>
      <c r="G51">
        <f t="shared" si="5"/>
        <v>-79</v>
      </c>
      <c r="H51">
        <f t="shared" si="6"/>
        <v>0</v>
      </c>
      <c r="I51" s="1" t="b">
        <f>AND(plazowicze_pomiary__[[#This Row],[liczba plazowiczow]]&gt;600,plazowicze_pomiary__[[#This Row],[prędkosc wiatru]]&lt;15)</f>
        <v>0</v>
      </c>
      <c r="J51" s="1" t="b">
        <f>AND(plazowicze_pomiary__[[#This Row],[prędkosc wiatru]]&gt;25,plazowicze_pomiary__[[#This Row],[liczba plazowiczow]]&gt;500)</f>
        <v>0</v>
      </c>
      <c r="K51" s="1" t="b">
        <f>IF(plazowicze_pomiary__[[#This Row],[temperatura]]&lt;20,plazowicze_pomiary__[[#This Row],[liczba plazowiczow]]&gt;200)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DA55-FEA3-4482-BC4C-CFB22B9CE824}">
  <dimension ref="A3:J6"/>
  <sheetViews>
    <sheetView workbookViewId="0">
      <selection activeCell="F14" sqref="F14"/>
    </sheetView>
  </sheetViews>
  <sheetFormatPr defaultRowHeight="14.4" x14ac:dyDescent="0.3"/>
  <cols>
    <col min="1" max="1" width="16.6640625" bestFit="1" customWidth="1"/>
    <col min="2" max="2" width="12.21875" bestFit="1" customWidth="1"/>
    <col min="5" max="5" width="16.6640625" bestFit="1" customWidth="1"/>
    <col min="6" max="6" width="12.21875" bestFit="1" customWidth="1"/>
    <col min="9" max="9" width="16.6640625" bestFit="1" customWidth="1"/>
    <col min="10" max="10" width="12.21875" bestFit="1" customWidth="1"/>
  </cols>
  <sheetData>
    <row r="3" spans="1:10" x14ac:dyDescent="0.3">
      <c r="A3" s="2" t="s">
        <v>11</v>
      </c>
      <c r="B3" t="s">
        <v>15</v>
      </c>
      <c r="E3" s="2" t="s">
        <v>11</v>
      </c>
      <c r="F3" t="s">
        <v>15</v>
      </c>
      <c r="I3" s="2" t="s">
        <v>11</v>
      </c>
      <c r="J3" t="s">
        <v>15</v>
      </c>
    </row>
    <row r="4" spans="1:10" x14ac:dyDescent="0.3">
      <c r="A4" s="3" t="s">
        <v>12</v>
      </c>
      <c r="B4" s="1">
        <v>47</v>
      </c>
      <c r="E4" s="3" t="s">
        <v>12</v>
      </c>
      <c r="F4" s="1">
        <v>45</v>
      </c>
      <c r="I4" s="3" t="s">
        <v>12</v>
      </c>
      <c r="J4" s="1">
        <v>40</v>
      </c>
    </row>
    <row r="5" spans="1:10" x14ac:dyDescent="0.3">
      <c r="A5" s="3" t="s">
        <v>13</v>
      </c>
      <c r="B5" s="1">
        <v>3</v>
      </c>
      <c r="E5" s="3" t="s">
        <v>13</v>
      </c>
      <c r="F5" s="1">
        <v>5</v>
      </c>
      <c r="I5" s="3" t="s">
        <v>13</v>
      </c>
      <c r="J5" s="1">
        <v>10</v>
      </c>
    </row>
    <row r="6" spans="1:10" x14ac:dyDescent="0.3">
      <c r="A6" s="3" t="s">
        <v>14</v>
      </c>
      <c r="B6" s="1">
        <v>50</v>
      </c>
      <c r="E6" s="3" t="s">
        <v>14</v>
      </c>
      <c r="F6" s="1">
        <v>50</v>
      </c>
      <c r="I6" s="3" t="s">
        <v>14</v>
      </c>
      <c r="J6" s="1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2F9D2E-D735-4841-8E7E-7AF5EC7E4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plazowicze_pomiary__</vt:lpstr>
      <vt:lpstr>tabelki przestawne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2021-10-31T20:38:24Z</dcterms:created>
  <dcterms:modified xsi:type="dcterms:W3CDTF">2021-10-31T22:31:22Z</dcterms:modified>
</cp:coreProperties>
</file>