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00" windowHeight="1252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H35" i="1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34"/>
  <c r="H8"/>
  <c r="I30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34"/>
  <c r="I4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I2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8"/>
  <c r="H11" l="1"/>
  <c r="H14"/>
  <c r="H9"/>
  <c r="H13"/>
  <c r="H12"/>
  <c r="H21"/>
  <c r="H23"/>
  <c r="H16"/>
  <c r="H26"/>
  <c r="H18"/>
  <c r="H24"/>
  <c r="H17"/>
  <c r="H19"/>
  <c r="H10"/>
  <c r="H25"/>
  <c r="H15"/>
  <c r="H20"/>
  <c r="H22"/>
</calcChain>
</file>

<file path=xl/sharedStrings.xml><?xml version="1.0" encoding="utf-8"?>
<sst xmlns="http://schemas.openxmlformats.org/spreadsheetml/2006/main" count="14" uniqueCount="7">
  <si>
    <t>y</t>
  </si>
  <si>
    <t>x</t>
  </si>
  <si>
    <t>N*(N/2 + logN + 1)</t>
  </si>
  <si>
    <t>T(mediana)</t>
  </si>
  <si>
    <t>T(n)</t>
  </si>
  <si>
    <t>q(n)</t>
  </si>
  <si>
    <t>podstawa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</si>
</sst>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val>
            <c:numRef>
              <c:f>Arkusz1!$F$8:$F$26</c:f>
              <c:numCache>
                <c:formatCode>General</c:formatCode>
                <c:ptCount val="19"/>
                <c:pt idx="0">
                  <c:v>689.6</c:v>
                </c:pt>
                <c:pt idx="1">
                  <c:v>1537.7</c:v>
                </c:pt>
                <c:pt idx="2">
                  <c:v>2784.1</c:v>
                </c:pt>
                <c:pt idx="3">
                  <c:v>4433.3999999999996</c:v>
                </c:pt>
                <c:pt idx="4">
                  <c:v>6456.7</c:v>
                </c:pt>
                <c:pt idx="5">
                  <c:v>8911.2999999999993</c:v>
                </c:pt>
                <c:pt idx="6">
                  <c:v>11777.5</c:v>
                </c:pt>
                <c:pt idx="7">
                  <c:v>14930.3</c:v>
                </c:pt>
                <c:pt idx="8">
                  <c:v>18466</c:v>
                </c:pt>
                <c:pt idx="9">
                  <c:v>27352.1</c:v>
                </c:pt>
                <c:pt idx="10">
                  <c:v>30676.2</c:v>
                </c:pt>
                <c:pt idx="11">
                  <c:v>31620.400000000001</c:v>
                </c:pt>
                <c:pt idx="12">
                  <c:v>36929.9</c:v>
                </c:pt>
                <c:pt idx="13">
                  <c:v>42468.1</c:v>
                </c:pt>
                <c:pt idx="14">
                  <c:v>48630.6</c:v>
                </c:pt>
                <c:pt idx="15">
                  <c:v>55019.7</c:v>
                </c:pt>
                <c:pt idx="16">
                  <c:v>61514.6</c:v>
                </c:pt>
                <c:pt idx="17">
                  <c:v>68374.100000000006</c:v>
                </c:pt>
                <c:pt idx="18">
                  <c:v>75725.7</c:v>
                </c:pt>
              </c:numCache>
            </c:numRef>
          </c:val>
        </c:ser>
        <c:marker val="1"/>
        <c:axId val="108421120"/>
        <c:axId val="108422656"/>
      </c:lineChart>
      <c:catAx>
        <c:axId val="108421120"/>
        <c:scaling>
          <c:orientation val="minMax"/>
        </c:scaling>
        <c:axPos val="b"/>
        <c:tickLblPos val="nextTo"/>
        <c:crossAx val="108422656"/>
        <c:crosses val="autoZero"/>
        <c:auto val="1"/>
        <c:lblAlgn val="ctr"/>
        <c:lblOffset val="100"/>
      </c:catAx>
      <c:valAx>
        <c:axId val="108422656"/>
        <c:scaling>
          <c:orientation val="minMax"/>
        </c:scaling>
        <c:axPos val="l"/>
        <c:majorGridlines/>
        <c:numFmt formatCode="General" sourceLinked="1"/>
        <c:tickLblPos val="nextTo"/>
        <c:crossAx val="108421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val>
            <c:numRef>
              <c:f>Arkusz1!$R$8:$R$27</c:f>
              <c:numCache>
                <c:formatCode>General</c:formatCode>
                <c:ptCount val="20"/>
                <c:pt idx="0">
                  <c:v>0.5</c:v>
                </c:pt>
                <c:pt idx="1">
                  <c:v>4</c:v>
                </c:pt>
                <c:pt idx="2">
                  <c:v>9.2548875021634682</c:v>
                </c:pt>
                <c:pt idx="3">
                  <c:v>16</c:v>
                </c:pt>
                <c:pt idx="4">
                  <c:v>24.109640474436809</c:v>
                </c:pt>
                <c:pt idx="5">
                  <c:v>33.50977500432694</c:v>
                </c:pt>
                <c:pt idx="6">
                  <c:v>44.151484454403224</c:v>
                </c:pt>
                <c:pt idx="7">
                  <c:v>56</c:v>
                </c:pt>
                <c:pt idx="8">
                  <c:v>69.029325012980806</c:v>
                </c:pt>
                <c:pt idx="9">
                  <c:v>83.219280948873617</c:v>
                </c:pt>
                <c:pt idx="10">
                  <c:v>98.553747805010275</c:v>
                </c:pt>
                <c:pt idx="11">
                  <c:v>115.01955000865388</c:v>
                </c:pt>
                <c:pt idx="12">
                  <c:v>132.60571633583422</c:v>
                </c:pt>
                <c:pt idx="13">
                  <c:v>151.30296890880646</c:v>
                </c:pt>
                <c:pt idx="14">
                  <c:v>171.10335893412778</c:v>
                </c:pt>
                <c:pt idx="15">
                  <c:v>192</c:v>
                </c:pt>
                <c:pt idx="16">
                  <c:v>213.98686830125575</c:v>
                </c:pt>
                <c:pt idx="17">
                  <c:v>237.05865002596161</c:v>
                </c:pt>
                <c:pt idx="18">
                  <c:v>261.21062275542812</c:v>
                </c:pt>
                <c:pt idx="19">
                  <c:v>286.43856189774726</c:v>
                </c:pt>
              </c:numCache>
            </c:numRef>
          </c:val>
        </c:ser>
        <c:ser>
          <c:idx val="1"/>
          <c:order val="1"/>
          <c:val>
            <c:numRef>
              <c:f>Arkusz1!$Z$8:$Z$27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</c:ser>
        <c:marker val="1"/>
        <c:axId val="57100544"/>
        <c:axId val="57103488"/>
      </c:lineChart>
      <c:catAx>
        <c:axId val="57100544"/>
        <c:scaling>
          <c:orientation val="minMax"/>
        </c:scaling>
        <c:axPos val="b"/>
        <c:tickLblPos val="nextTo"/>
        <c:crossAx val="57103488"/>
        <c:crosses val="autoZero"/>
        <c:auto val="1"/>
        <c:lblAlgn val="ctr"/>
        <c:lblOffset val="100"/>
      </c:catAx>
      <c:valAx>
        <c:axId val="57103488"/>
        <c:scaling>
          <c:orientation val="minMax"/>
        </c:scaling>
        <c:axPos val="l"/>
        <c:majorGridlines/>
        <c:numFmt formatCode="General" sourceLinked="1"/>
        <c:tickLblPos val="nextTo"/>
        <c:crossAx val="57100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9.9756480716153575E-2"/>
          <c:y val="7.4548702245552642E-2"/>
          <c:w val="0.71020045146290411"/>
          <c:h val="0.79822506561679785"/>
        </c:manualLayout>
      </c:layout>
      <c:lineChart>
        <c:grouping val="standard"/>
        <c:ser>
          <c:idx val="0"/>
          <c:order val="0"/>
          <c:val>
            <c:numRef>
              <c:f>Arkusz1!$F$34:$F$133</c:f>
              <c:numCache>
                <c:formatCode>General</c:formatCode>
                <c:ptCount val="100"/>
                <c:pt idx="0">
                  <c:v>11</c:v>
                </c:pt>
                <c:pt idx="1">
                  <c:v>38</c:v>
                </c:pt>
                <c:pt idx="2">
                  <c:v>78</c:v>
                </c:pt>
                <c:pt idx="3">
                  <c:v>128</c:v>
                </c:pt>
                <c:pt idx="4">
                  <c:v>192</c:v>
                </c:pt>
                <c:pt idx="5">
                  <c:v>265</c:v>
                </c:pt>
                <c:pt idx="6">
                  <c:v>351</c:v>
                </c:pt>
                <c:pt idx="7">
                  <c:v>450</c:v>
                </c:pt>
                <c:pt idx="8">
                  <c:v>556</c:v>
                </c:pt>
                <c:pt idx="9">
                  <c:v>672</c:v>
                </c:pt>
                <c:pt idx="10">
                  <c:v>813</c:v>
                </c:pt>
                <c:pt idx="11">
                  <c:v>965</c:v>
                </c:pt>
                <c:pt idx="12">
                  <c:v>1129</c:v>
                </c:pt>
                <c:pt idx="13">
                  <c:v>1282</c:v>
                </c:pt>
                <c:pt idx="14">
                  <c:v>1465</c:v>
                </c:pt>
                <c:pt idx="15">
                  <c:v>1676</c:v>
                </c:pt>
                <c:pt idx="16">
                  <c:v>1879</c:v>
                </c:pt>
                <c:pt idx="17">
                  <c:v>2121</c:v>
                </c:pt>
                <c:pt idx="18">
                  <c:v>2379</c:v>
                </c:pt>
                <c:pt idx="19">
                  <c:v>2635</c:v>
                </c:pt>
                <c:pt idx="20">
                  <c:v>2996</c:v>
                </c:pt>
                <c:pt idx="21">
                  <c:v>3291</c:v>
                </c:pt>
                <c:pt idx="22">
                  <c:v>3590</c:v>
                </c:pt>
                <c:pt idx="23">
                  <c:v>3888</c:v>
                </c:pt>
                <c:pt idx="24">
                  <c:v>4178</c:v>
                </c:pt>
                <c:pt idx="25">
                  <c:v>4565</c:v>
                </c:pt>
                <c:pt idx="26">
                  <c:v>4902</c:v>
                </c:pt>
                <c:pt idx="27">
                  <c:v>5258</c:v>
                </c:pt>
                <c:pt idx="28">
                  <c:v>5669</c:v>
                </c:pt>
                <c:pt idx="29">
                  <c:v>6072</c:v>
                </c:pt>
                <c:pt idx="30">
                  <c:v>6510</c:v>
                </c:pt>
                <c:pt idx="31">
                  <c:v>6965</c:v>
                </c:pt>
                <c:pt idx="32">
                  <c:v>7385</c:v>
                </c:pt>
                <c:pt idx="33">
                  <c:v>7919</c:v>
                </c:pt>
                <c:pt idx="34">
                  <c:v>10243</c:v>
                </c:pt>
                <c:pt idx="35">
                  <c:v>11489</c:v>
                </c:pt>
                <c:pt idx="36">
                  <c:v>12259</c:v>
                </c:pt>
                <c:pt idx="37">
                  <c:v>12872</c:v>
                </c:pt>
                <c:pt idx="38">
                  <c:v>13646</c:v>
                </c:pt>
                <c:pt idx="39">
                  <c:v>10986</c:v>
                </c:pt>
                <c:pt idx="40">
                  <c:v>11587</c:v>
                </c:pt>
                <c:pt idx="41">
                  <c:v>12197</c:v>
                </c:pt>
                <c:pt idx="42">
                  <c:v>12723</c:v>
                </c:pt>
                <c:pt idx="43">
                  <c:v>13429</c:v>
                </c:pt>
                <c:pt idx="44">
                  <c:v>14007</c:v>
                </c:pt>
                <c:pt idx="45">
                  <c:v>14577</c:v>
                </c:pt>
                <c:pt idx="46">
                  <c:v>15329</c:v>
                </c:pt>
                <c:pt idx="47">
                  <c:v>15986</c:v>
                </c:pt>
                <c:pt idx="48">
                  <c:v>16799</c:v>
                </c:pt>
                <c:pt idx="49">
                  <c:v>17379</c:v>
                </c:pt>
                <c:pt idx="50">
                  <c:v>18134</c:v>
                </c:pt>
                <c:pt idx="51">
                  <c:v>18923</c:v>
                </c:pt>
                <c:pt idx="52">
                  <c:v>19603</c:v>
                </c:pt>
                <c:pt idx="53">
                  <c:v>20425</c:v>
                </c:pt>
                <c:pt idx="54">
                  <c:v>21070</c:v>
                </c:pt>
                <c:pt idx="55">
                  <c:v>21869</c:v>
                </c:pt>
                <c:pt idx="56">
                  <c:v>22752</c:v>
                </c:pt>
                <c:pt idx="57">
                  <c:v>23611</c:v>
                </c:pt>
                <c:pt idx="58">
                  <c:v>24586</c:v>
                </c:pt>
                <c:pt idx="59">
                  <c:v>25183</c:v>
                </c:pt>
                <c:pt idx="60">
                  <c:v>26273</c:v>
                </c:pt>
                <c:pt idx="61">
                  <c:v>26886</c:v>
                </c:pt>
                <c:pt idx="62">
                  <c:v>27988</c:v>
                </c:pt>
                <c:pt idx="63">
                  <c:v>28734</c:v>
                </c:pt>
                <c:pt idx="64">
                  <c:v>29844</c:v>
                </c:pt>
                <c:pt idx="65">
                  <c:v>30581</c:v>
                </c:pt>
                <c:pt idx="66">
                  <c:v>31644</c:v>
                </c:pt>
                <c:pt idx="67">
                  <c:v>32759</c:v>
                </c:pt>
                <c:pt idx="68">
                  <c:v>33874</c:v>
                </c:pt>
                <c:pt idx="69">
                  <c:v>34709</c:v>
                </c:pt>
                <c:pt idx="70">
                  <c:v>35483</c:v>
                </c:pt>
                <c:pt idx="71">
                  <c:v>37110</c:v>
                </c:pt>
                <c:pt idx="72">
                  <c:v>37760</c:v>
                </c:pt>
                <c:pt idx="73">
                  <c:v>39190</c:v>
                </c:pt>
                <c:pt idx="74">
                  <c:v>40018</c:v>
                </c:pt>
                <c:pt idx="75">
                  <c:v>41259</c:v>
                </c:pt>
                <c:pt idx="76">
                  <c:v>42132</c:v>
                </c:pt>
                <c:pt idx="77">
                  <c:v>43309</c:v>
                </c:pt>
                <c:pt idx="78">
                  <c:v>44469</c:v>
                </c:pt>
                <c:pt idx="79">
                  <c:v>45624</c:v>
                </c:pt>
                <c:pt idx="80">
                  <c:v>47096</c:v>
                </c:pt>
                <c:pt idx="81">
                  <c:v>48104</c:v>
                </c:pt>
                <c:pt idx="82">
                  <c:v>49347</c:v>
                </c:pt>
                <c:pt idx="83">
                  <c:v>50379</c:v>
                </c:pt>
                <c:pt idx="84">
                  <c:v>51686</c:v>
                </c:pt>
                <c:pt idx="85">
                  <c:v>53060</c:v>
                </c:pt>
                <c:pt idx="86">
                  <c:v>54262</c:v>
                </c:pt>
                <c:pt idx="87">
                  <c:v>55604</c:v>
                </c:pt>
                <c:pt idx="88">
                  <c:v>56625</c:v>
                </c:pt>
                <c:pt idx="89">
                  <c:v>57917</c:v>
                </c:pt>
                <c:pt idx="90">
                  <c:v>59655</c:v>
                </c:pt>
                <c:pt idx="91">
                  <c:v>60974</c:v>
                </c:pt>
                <c:pt idx="92">
                  <c:v>62170</c:v>
                </c:pt>
                <c:pt idx="93">
                  <c:v>63183</c:v>
                </c:pt>
                <c:pt idx="94">
                  <c:v>81269</c:v>
                </c:pt>
                <c:pt idx="95">
                  <c:v>91375</c:v>
                </c:pt>
                <c:pt idx="96">
                  <c:v>91624</c:v>
                </c:pt>
                <c:pt idx="97">
                  <c:v>94683</c:v>
                </c:pt>
                <c:pt idx="98">
                  <c:v>70828</c:v>
                </c:pt>
                <c:pt idx="99">
                  <c:v>72886</c:v>
                </c:pt>
              </c:numCache>
            </c:numRef>
          </c:val>
        </c:ser>
        <c:marker val="1"/>
        <c:axId val="55239808"/>
        <c:axId val="55241344"/>
      </c:lineChart>
      <c:catAx>
        <c:axId val="55239808"/>
        <c:scaling>
          <c:orientation val="minMax"/>
        </c:scaling>
        <c:axPos val="b"/>
        <c:tickLblPos val="nextTo"/>
        <c:crossAx val="55241344"/>
        <c:crosses val="autoZero"/>
        <c:auto val="1"/>
        <c:lblAlgn val="ctr"/>
        <c:lblOffset val="100"/>
      </c:catAx>
      <c:valAx>
        <c:axId val="55241344"/>
        <c:scaling>
          <c:orientation val="minMax"/>
        </c:scaling>
        <c:axPos val="l"/>
        <c:majorGridlines/>
        <c:numFmt formatCode="General" sourceLinked="1"/>
        <c:tickLblPos val="nextTo"/>
        <c:crossAx val="55239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10</xdr:row>
      <xdr:rowOff>114300</xdr:rowOff>
    </xdr:from>
    <xdr:to>
      <xdr:col>15</xdr:col>
      <xdr:colOff>438150</xdr:colOff>
      <xdr:row>25</xdr:row>
      <xdr:rowOff>142875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6</xdr:row>
      <xdr:rowOff>171450</xdr:rowOff>
    </xdr:from>
    <xdr:to>
      <xdr:col>24</xdr:col>
      <xdr:colOff>95250</xdr:colOff>
      <xdr:row>22</xdr:row>
      <xdr:rowOff>19050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190499</xdr:colOff>
      <xdr:row>35</xdr:row>
      <xdr:rowOff>38100</xdr:rowOff>
    </xdr:from>
    <xdr:to>
      <xdr:col>16</xdr:col>
      <xdr:colOff>590549</xdr:colOff>
      <xdr:row>50</xdr:row>
      <xdr:rowOff>66675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E2:Z133"/>
  <sheetViews>
    <sheetView tabSelected="1" topLeftCell="C1" workbookViewId="0">
      <selection activeCell="I30" sqref="I30"/>
    </sheetView>
  </sheetViews>
  <sheetFormatPr defaultRowHeight="14.25"/>
  <cols>
    <col min="7" max="7" width="12.25" bestFit="1" customWidth="1"/>
    <col min="8" max="8" width="11.875" bestFit="1" customWidth="1"/>
    <col min="9" max="9" width="12.25" bestFit="1" customWidth="1"/>
    <col min="10" max="10" width="8.625" bestFit="1" customWidth="1"/>
    <col min="18" max="18" width="9.25" bestFit="1" customWidth="1"/>
  </cols>
  <sheetData>
    <row r="2" spans="5:26">
      <c r="I2">
        <f>E17*(LOG(E17,$L$4)+E17)</f>
        <v>302503157199.47919</v>
      </c>
    </row>
    <row r="4" spans="5:26">
      <c r="H4" t="s">
        <v>3</v>
      </c>
      <c r="I4">
        <f>E17*(LOG(E17,$L$4)+(E17/2))</f>
        <v>151253157199.47922</v>
      </c>
      <c r="K4" t="s">
        <v>6</v>
      </c>
      <c r="L4">
        <v>10</v>
      </c>
    </row>
    <row r="5" spans="5:26">
      <c r="R5" t="s">
        <v>2</v>
      </c>
    </row>
    <row r="7" spans="5:26">
      <c r="E7" t="s">
        <v>1</v>
      </c>
      <c r="F7" t="s">
        <v>0</v>
      </c>
      <c r="G7" t="s">
        <v>4</v>
      </c>
      <c r="H7" t="s">
        <v>5</v>
      </c>
      <c r="Q7" t="s">
        <v>1</v>
      </c>
      <c r="R7" t="s">
        <v>0</v>
      </c>
    </row>
    <row r="8" spans="5:26">
      <c r="E8">
        <v>100000</v>
      </c>
      <c r="F8">
        <v>689.6</v>
      </c>
      <c r="G8">
        <f>E8*(LOG(E8,$L$4)+(E8/2))</f>
        <v>5000500000</v>
      </c>
      <c r="H8">
        <f>(F8*$I$4)/(G8*$F$17)</f>
        <v>0.76260139316526243</v>
      </c>
      <c r="Q8">
        <v>1</v>
      </c>
      <c r="R8">
        <f>Q8*(Q8/2+LOG(Q8,2))</f>
        <v>0.5</v>
      </c>
      <c r="Z8">
        <f>Q8*Q8</f>
        <v>1</v>
      </c>
    </row>
    <row r="9" spans="5:26">
      <c r="E9">
        <v>150000</v>
      </c>
      <c r="F9">
        <v>1537.7</v>
      </c>
      <c r="G9">
        <f t="shared" ref="G9:G26" si="0">E9*(LOG(E9,$L$4)+(E9/2))</f>
        <v>11250776413.688858</v>
      </c>
      <c r="H9">
        <f>(F9*$I$4)/(G9*$F$17)</f>
        <v>0.75579304905745204</v>
      </c>
      <c r="Q9">
        <v>2</v>
      </c>
      <c r="R9">
        <f t="shared" ref="R9:R27" si="1">Q9*(Q9/2+LOG(Q9,2))</f>
        <v>4</v>
      </c>
      <c r="Z9">
        <f t="shared" ref="Z9:Z27" si="2">Q9*Q9</f>
        <v>4</v>
      </c>
    </row>
    <row r="10" spans="5:26">
      <c r="E10">
        <v>200000</v>
      </c>
      <c r="F10">
        <v>2784.1</v>
      </c>
      <c r="G10">
        <f t="shared" si="0"/>
        <v>20001060205.999134</v>
      </c>
      <c r="H10">
        <f t="shared" ref="H9:H26" si="3">(F10*$I$4)/(G10*$F$17)</f>
        <v>0.76974271316919574</v>
      </c>
      <c r="Q10">
        <v>3</v>
      </c>
      <c r="R10">
        <f t="shared" si="1"/>
        <v>9.2548875021634682</v>
      </c>
      <c r="Z10">
        <f t="shared" si="2"/>
        <v>9</v>
      </c>
    </row>
    <row r="11" spans="5:26">
      <c r="E11">
        <v>250000</v>
      </c>
      <c r="F11">
        <v>4433.3999999999996</v>
      </c>
      <c r="G11">
        <f t="shared" si="0"/>
        <v>31251349485.002167</v>
      </c>
      <c r="H11">
        <f>(F11*$I$4)/(G11*$F$17)</f>
        <v>0.7844800695981079</v>
      </c>
      <c r="Q11">
        <v>4</v>
      </c>
      <c r="R11">
        <f t="shared" si="1"/>
        <v>16</v>
      </c>
      <c r="Z11">
        <f t="shared" si="2"/>
        <v>16</v>
      </c>
    </row>
    <row r="12" spans="5:26">
      <c r="E12">
        <v>300000</v>
      </c>
      <c r="F12">
        <v>6456.7</v>
      </c>
      <c r="G12">
        <f t="shared" si="0"/>
        <v>45001643136.376419</v>
      </c>
      <c r="H12">
        <f t="shared" si="3"/>
        <v>0.79340696718203285</v>
      </c>
      <c r="Q12">
        <v>5</v>
      </c>
      <c r="R12">
        <f t="shared" si="1"/>
        <v>24.109640474436809</v>
      </c>
      <c r="Z12">
        <f t="shared" si="2"/>
        <v>25</v>
      </c>
    </row>
    <row r="13" spans="5:26">
      <c r="E13">
        <v>350000</v>
      </c>
      <c r="F13">
        <v>8911.2999999999993</v>
      </c>
      <c r="G13">
        <f t="shared" si="0"/>
        <v>61251940423.815521</v>
      </c>
      <c r="H13">
        <f t="shared" si="3"/>
        <v>0.80451655672088929</v>
      </c>
      <c r="Q13">
        <v>6</v>
      </c>
      <c r="R13">
        <f t="shared" si="1"/>
        <v>33.50977500432694</v>
      </c>
      <c r="Z13">
        <f t="shared" si="2"/>
        <v>36</v>
      </c>
    </row>
    <row r="14" spans="5:26">
      <c r="E14">
        <v>400000</v>
      </c>
      <c r="F14">
        <v>11777.5</v>
      </c>
      <c r="G14">
        <f t="shared" si="0"/>
        <v>80002240823.996536</v>
      </c>
      <c r="H14">
        <f>(F14*$I$4)/(G14*$F$17)</f>
        <v>0.81407559347026004</v>
      </c>
      <c r="Q14">
        <v>7</v>
      </c>
      <c r="R14">
        <f t="shared" si="1"/>
        <v>44.151484454403224</v>
      </c>
      <c r="Z14">
        <f t="shared" si="2"/>
        <v>49</v>
      </c>
    </row>
    <row r="15" spans="5:26">
      <c r="E15">
        <v>450000</v>
      </c>
      <c r="F15">
        <v>14930.3</v>
      </c>
      <c r="G15">
        <f t="shared" si="0"/>
        <v>101252543945.6312</v>
      </c>
      <c r="H15">
        <f t="shared" si="3"/>
        <v>0.81541062067562486</v>
      </c>
      <c r="Q15">
        <v>8</v>
      </c>
      <c r="R15">
        <f t="shared" si="1"/>
        <v>56</v>
      </c>
      <c r="Z15">
        <f t="shared" si="2"/>
        <v>64</v>
      </c>
    </row>
    <row r="16" spans="5:26">
      <c r="E16">
        <v>500000</v>
      </c>
      <c r="F16">
        <v>18466</v>
      </c>
      <c r="G16">
        <f t="shared" si="0"/>
        <v>125002849485.00217</v>
      </c>
      <c r="H16">
        <f t="shared" si="3"/>
        <v>0.81689585296163147</v>
      </c>
      <c r="Q16">
        <v>9</v>
      </c>
      <c r="R16">
        <f t="shared" si="1"/>
        <v>69.029325012980806</v>
      </c>
      <c r="Z16">
        <f t="shared" si="2"/>
        <v>81</v>
      </c>
    </row>
    <row r="17" spans="5:26">
      <c r="E17">
        <v>550000</v>
      </c>
      <c r="F17">
        <v>27352.1</v>
      </c>
      <c r="G17">
        <f t="shared" si="0"/>
        <v>151253157199.47922</v>
      </c>
      <c r="H17">
        <f t="shared" si="3"/>
        <v>1</v>
      </c>
      <c r="Q17">
        <v>10</v>
      </c>
      <c r="R17">
        <f t="shared" si="1"/>
        <v>83.219280948873617</v>
      </c>
      <c r="Z17">
        <f t="shared" si="2"/>
        <v>100</v>
      </c>
    </row>
    <row r="18" spans="5:26">
      <c r="E18">
        <v>600000</v>
      </c>
      <c r="F18">
        <v>30676.2</v>
      </c>
      <c r="G18">
        <f t="shared" si="0"/>
        <v>180003466890.75024</v>
      </c>
      <c r="H18">
        <f t="shared" si="3"/>
        <v>0.94239823477456597</v>
      </c>
      <c r="Q18">
        <v>11</v>
      </c>
      <c r="R18">
        <f t="shared" si="1"/>
        <v>98.553747805010275</v>
      </c>
      <c r="Z18">
        <f t="shared" si="2"/>
        <v>121</v>
      </c>
    </row>
    <row r="19" spans="5:26">
      <c r="E19">
        <v>650000</v>
      </c>
      <c r="F19">
        <v>31620.400000000001</v>
      </c>
      <c r="G19">
        <f t="shared" si="0"/>
        <v>211253778393.68182</v>
      </c>
      <c r="H19">
        <f t="shared" si="3"/>
        <v>0.827707036653618</v>
      </c>
      <c r="Q19">
        <v>12</v>
      </c>
      <c r="R19">
        <f t="shared" si="1"/>
        <v>115.01955000865388</v>
      </c>
      <c r="Z19">
        <f t="shared" si="2"/>
        <v>144</v>
      </c>
    </row>
    <row r="20" spans="5:26">
      <c r="E20">
        <v>700000</v>
      </c>
      <c r="F20">
        <v>36929.9</v>
      </c>
      <c r="G20">
        <f t="shared" si="0"/>
        <v>245004091568.62799</v>
      </c>
      <c r="H20">
        <f t="shared" si="3"/>
        <v>0.83352487993809776</v>
      </c>
      <c r="Q20">
        <v>13</v>
      </c>
      <c r="R20">
        <f t="shared" si="1"/>
        <v>132.60571633583422</v>
      </c>
      <c r="Z20">
        <f t="shared" si="2"/>
        <v>169</v>
      </c>
    </row>
    <row r="21" spans="5:26">
      <c r="E21">
        <v>750000</v>
      </c>
      <c r="F21">
        <v>42468.1</v>
      </c>
      <c r="G21">
        <f t="shared" si="0"/>
        <v>281254406295.94757</v>
      </c>
      <c r="H21">
        <f t="shared" si="3"/>
        <v>0.83498229997214013</v>
      </c>
      <c r="Q21">
        <v>14</v>
      </c>
      <c r="R21">
        <f t="shared" si="1"/>
        <v>151.30296890880646</v>
      </c>
      <c r="Z21">
        <f t="shared" si="2"/>
        <v>196</v>
      </c>
    </row>
    <row r="22" spans="5:26">
      <c r="E22">
        <v>800000</v>
      </c>
      <c r="F22">
        <v>48630.6</v>
      </c>
      <c r="G22">
        <f t="shared" si="0"/>
        <v>320004722471.98962</v>
      </c>
      <c r="H22">
        <f t="shared" si="3"/>
        <v>0.84036317563274843</v>
      </c>
      <c r="Q22">
        <v>15</v>
      </c>
      <c r="R22">
        <f t="shared" si="1"/>
        <v>171.10335893412778</v>
      </c>
      <c r="Z22">
        <f t="shared" si="2"/>
        <v>225</v>
      </c>
    </row>
    <row r="23" spans="5:26">
      <c r="E23">
        <v>850000</v>
      </c>
      <c r="F23">
        <v>55019.7</v>
      </c>
      <c r="G23">
        <f t="shared" si="0"/>
        <v>361255040006.08685</v>
      </c>
      <c r="H23">
        <f t="shared" si="3"/>
        <v>0.84220550601760258</v>
      </c>
      <c r="Q23">
        <v>16</v>
      </c>
      <c r="R23">
        <f t="shared" si="1"/>
        <v>192</v>
      </c>
      <c r="Z23">
        <f t="shared" si="2"/>
        <v>256</v>
      </c>
    </row>
    <row r="24" spans="5:26">
      <c r="E24">
        <v>900000</v>
      </c>
      <c r="F24">
        <v>61514.6</v>
      </c>
      <c r="G24">
        <f t="shared" si="0"/>
        <v>405005358818.25848</v>
      </c>
      <c r="H24">
        <f t="shared" si="3"/>
        <v>0.83990701366680665</v>
      </c>
      <c r="Q24">
        <v>17</v>
      </c>
      <c r="R24">
        <f t="shared" si="1"/>
        <v>213.98686830125575</v>
      </c>
      <c r="Z24">
        <f t="shared" si="2"/>
        <v>289</v>
      </c>
    </row>
    <row r="25" spans="5:26">
      <c r="E25">
        <v>950000</v>
      </c>
      <c r="F25">
        <v>68374.100000000006</v>
      </c>
      <c r="G25">
        <f t="shared" si="0"/>
        <v>451255678837.42505</v>
      </c>
      <c r="H25">
        <f t="shared" si="3"/>
        <v>0.83788172009766781</v>
      </c>
      <c r="Q25">
        <v>18</v>
      </c>
      <c r="R25">
        <f t="shared" si="1"/>
        <v>237.05865002596161</v>
      </c>
      <c r="Z25">
        <f t="shared" si="2"/>
        <v>324</v>
      </c>
    </row>
    <row r="26" spans="5:26">
      <c r="E26">
        <v>1000000</v>
      </c>
      <c r="F26">
        <v>75725.7</v>
      </c>
      <c r="G26">
        <f t="shared" si="0"/>
        <v>500006000000</v>
      </c>
      <c r="H26">
        <f t="shared" si="3"/>
        <v>0.8374942883928802</v>
      </c>
      <c r="Q26">
        <v>19</v>
      </c>
      <c r="R26">
        <f t="shared" si="1"/>
        <v>261.21062275542812</v>
      </c>
      <c r="Z26">
        <f t="shared" si="2"/>
        <v>361</v>
      </c>
    </row>
    <row r="27" spans="5:26">
      <c r="Q27">
        <v>20</v>
      </c>
      <c r="R27">
        <f t="shared" si="1"/>
        <v>286.43856189774726</v>
      </c>
      <c r="Z27">
        <f t="shared" si="2"/>
        <v>400</v>
      </c>
    </row>
    <row r="30" spans="5:26">
      <c r="H30" t="s">
        <v>3</v>
      </c>
      <c r="I30">
        <f>E88*(LOG(E88,$L$4)+E88/2)</f>
        <v>151253157199.47922</v>
      </c>
    </row>
    <row r="33" spans="5:8">
      <c r="E33" t="s">
        <v>1</v>
      </c>
      <c r="F33" t="s">
        <v>0</v>
      </c>
      <c r="G33" t="s">
        <v>4</v>
      </c>
      <c r="H33" t="s">
        <v>5</v>
      </c>
    </row>
    <row r="34" spans="5:8">
      <c r="E34">
        <v>10000</v>
      </c>
      <c r="F34">
        <v>11</v>
      </c>
      <c r="G34">
        <f>E34*(LOG(E34,$L$4)+E34/2)</f>
        <v>50040000</v>
      </c>
      <c r="H34">
        <f>(F34*$I$30)/(G34*$F$88)</f>
        <v>1.5780301522372719</v>
      </c>
    </row>
    <row r="35" spans="5:8">
      <c r="E35">
        <v>20000</v>
      </c>
      <c r="F35">
        <v>38</v>
      </c>
      <c r="G35">
        <f t="shared" ref="G35:G98" si="4">E35*(LOG(E35,$L$4)+E35/2)</f>
        <v>200086020.59991327</v>
      </c>
      <c r="H35">
        <f t="shared" ref="H35:H98" si="5">(F35*$I$30)/(G35*$F$88)</f>
        <v>1.3633481176497897</v>
      </c>
    </row>
    <row r="36" spans="5:8">
      <c r="E36">
        <v>30000</v>
      </c>
      <c r="F36">
        <v>78</v>
      </c>
      <c r="G36">
        <f t="shared" si="4"/>
        <v>450134313.63764161</v>
      </c>
      <c r="H36">
        <f t="shared" si="5"/>
        <v>1.2439198421034621</v>
      </c>
    </row>
    <row r="37" spans="5:8">
      <c r="E37">
        <v>40000</v>
      </c>
      <c r="F37">
        <v>128</v>
      </c>
      <c r="G37">
        <f t="shared" si="4"/>
        <v>800184082.39965308</v>
      </c>
      <c r="H37">
        <f t="shared" si="5"/>
        <v>1.1483121890910781</v>
      </c>
    </row>
    <row r="38" spans="5:8">
      <c r="E38">
        <v>50000</v>
      </c>
      <c r="F38">
        <v>192</v>
      </c>
      <c r="G38">
        <f t="shared" si="4"/>
        <v>1250234948.500217</v>
      </c>
      <c r="H38">
        <f t="shared" si="5"/>
        <v>1.1024261517066627</v>
      </c>
    </row>
    <row r="39" spans="5:8">
      <c r="E39">
        <v>60000</v>
      </c>
      <c r="F39">
        <v>265</v>
      </c>
      <c r="G39">
        <f t="shared" si="4"/>
        <v>1800286689.0750229</v>
      </c>
      <c r="H39">
        <f t="shared" si="5"/>
        <v>1.0566815306667039</v>
      </c>
    </row>
    <row r="40" spans="5:8">
      <c r="E40">
        <v>70000</v>
      </c>
      <c r="F40">
        <v>351</v>
      </c>
      <c r="G40">
        <f t="shared" si="4"/>
        <v>2450339156.8628011</v>
      </c>
      <c r="H40">
        <f t="shared" si="5"/>
        <v>1.0283023525529722</v>
      </c>
    </row>
    <row r="41" spans="5:8">
      <c r="E41">
        <v>80000</v>
      </c>
      <c r="F41">
        <v>450</v>
      </c>
      <c r="G41">
        <f t="shared" si="4"/>
        <v>3200392247.1989594</v>
      </c>
      <c r="H41">
        <f t="shared" si="5"/>
        <v>1.0093672679477153</v>
      </c>
    </row>
    <row r="42" spans="5:8">
      <c r="E42">
        <v>90000</v>
      </c>
      <c r="F42">
        <v>556</v>
      </c>
      <c r="G42">
        <f t="shared" si="4"/>
        <v>4050445881.8258495</v>
      </c>
      <c r="H42">
        <f t="shared" si="5"/>
        <v>0.98539844082976558</v>
      </c>
    </row>
    <row r="43" spans="5:8">
      <c r="E43">
        <v>100000</v>
      </c>
      <c r="F43">
        <v>672</v>
      </c>
      <c r="G43">
        <f t="shared" si="4"/>
        <v>5000500000</v>
      </c>
      <c r="H43">
        <f t="shared" si="5"/>
        <v>0.96470772133085725</v>
      </c>
    </row>
    <row r="44" spans="5:8">
      <c r="E44">
        <v>110000</v>
      </c>
      <c r="F44">
        <v>813</v>
      </c>
      <c r="G44">
        <f t="shared" si="4"/>
        <v>6050554553.1953678</v>
      </c>
      <c r="H44">
        <f t="shared" si="5"/>
        <v>0.96457339217387061</v>
      </c>
    </row>
    <row r="45" spans="5:8">
      <c r="E45">
        <v>120000</v>
      </c>
      <c r="F45">
        <v>965</v>
      </c>
      <c r="G45">
        <f t="shared" si="4"/>
        <v>7200609501.7495251</v>
      </c>
      <c r="H45">
        <f t="shared" si="5"/>
        <v>0.96205071618413651</v>
      </c>
    </row>
    <row r="46" spans="5:8">
      <c r="E46">
        <v>130000</v>
      </c>
      <c r="F46">
        <v>1129</v>
      </c>
      <c r="G46">
        <f t="shared" si="4"/>
        <v>8450664812.6357994</v>
      </c>
      <c r="H46">
        <f t="shared" si="5"/>
        <v>0.95905381854117566</v>
      </c>
    </row>
    <row r="47" spans="5:8">
      <c r="E47">
        <v>140000</v>
      </c>
      <c r="F47">
        <v>1282</v>
      </c>
      <c r="G47">
        <f t="shared" si="4"/>
        <v>9800720457.9249935</v>
      </c>
      <c r="H47">
        <f t="shared" si="5"/>
        <v>0.9390093920248278</v>
      </c>
    </row>
    <row r="48" spans="5:8">
      <c r="E48">
        <v>150000</v>
      </c>
      <c r="F48">
        <v>1465</v>
      </c>
      <c r="G48">
        <f t="shared" si="4"/>
        <v>11250776413.688858</v>
      </c>
      <c r="H48">
        <f t="shared" si="5"/>
        <v>0.93474907431559484</v>
      </c>
    </row>
    <row r="49" spans="5:8">
      <c r="E49">
        <v>160000</v>
      </c>
      <c r="F49">
        <v>1676</v>
      </c>
      <c r="G49">
        <f t="shared" si="4"/>
        <v>12800832659.197224</v>
      </c>
      <c r="H49">
        <f t="shared" si="5"/>
        <v>0.93988713946383562</v>
      </c>
    </row>
    <row r="50" spans="5:8">
      <c r="E50">
        <v>170000</v>
      </c>
      <c r="F50">
        <v>1879</v>
      </c>
      <c r="G50">
        <f t="shared" si="4"/>
        <v>14450889176.316633</v>
      </c>
      <c r="H50">
        <f t="shared" si="5"/>
        <v>0.93340929807534778</v>
      </c>
    </row>
    <row r="51" spans="5:8">
      <c r="E51">
        <v>180000</v>
      </c>
      <c r="F51">
        <v>2121</v>
      </c>
      <c r="G51">
        <f t="shared" si="4"/>
        <v>16200945949.050919</v>
      </c>
      <c r="H51">
        <f t="shared" si="5"/>
        <v>0.93981031752761779</v>
      </c>
    </row>
    <row r="52" spans="5:8">
      <c r="E52">
        <v>190000</v>
      </c>
      <c r="F52">
        <v>2379</v>
      </c>
      <c r="G52">
        <f t="shared" si="4"/>
        <v>18051002963.184181</v>
      </c>
      <c r="H52">
        <f t="shared" si="5"/>
        <v>0.94609123201455514</v>
      </c>
    </row>
    <row r="53" spans="5:8">
      <c r="E53">
        <v>200000</v>
      </c>
      <c r="F53">
        <v>2635</v>
      </c>
      <c r="G53">
        <f t="shared" si="4"/>
        <v>20001060205.999134</v>
      </c>
      <c r="H53">
        <f t="shared" si="5"/>
        <v>0.94573076168912806</v>
      </c>
    </row>
    <row r="54" spans="5:8">
      <c r="E54">
        <v>210000</v>
      </c>
      <c r="F54">
        <v>2996</v>
      </c>
      <c r="G54">
        <f t="shared" si="4"/>
        <v>22051117666.051891</v>
      </c>
      <c r="H54">
        <f t="shared" si="5"/>
        <v>0.97532895042653855</v>
      </c>
    </row>
    <row r="55" spans="5:8">
      <c r="E55">
        <v>220000</v>
      </c>
      <c r="F55">
        <v>3291</v>
      </c>
      <c r="G55">
        <f t="shared" si="4"/>
        <v>24201175332.98978</v>
      </c>
      <c r="H55">
        <f t="shared" si="5"/>
        <v>0.97618321824244336</v>
      </c>
    </row>
    <row r="56" spans="5:8">
      <c r="E56">
        <v>230000</v>
      </c>
      <c r="F56">
        <v>3590</v>
      </c>
      <c r="G56">
        <f t="shared" si="4"/>
        <v>26451233197.402283</v>
      </c>
      <c r="H56">
        <f t="shared" si="5"/>
        <v>0.97429043148214689</v>
      </c>
    </row>
    <row r="57" spans="5:8">
      <c r="E57">
        <v>240000</v>
      </c>
      <c r="F57">
        <v>3888</v>
      </c>
      <c r="G57">
        <f t="shared" si="4"/>
        <v>28801291250.698013</v>
      </c>
      <c r="H57">
        <f t="shared" si="5"/>
        <v>0.96906790542455579</v>
      </c>
    </row>
    <row r="58" spans="5:8">
      <c r="E58">
        <v>250000</v>
      </c>
      <c r="F58">
        <v>4178</v>
      </c>
      <c r="G58">
        <f t="shared" si="4"/>
        <v>31251349485.002167</v>
      </c>
      <c r="H58">
        <f t="shared" si="5"/>
        <v>0.95970901224525029</v>
      </c>
    </row>
    <row r="59" spans="5:8">
      <c r="E59">
        <v>260000</v>
      </c>
      <c r="F59">
        <v>4565</v>
      </c>
      <c r="G59">
        <f t="shared" si="4"/>
        <v>33801407893.070473</v>
      </c>
      <c r="H59">
        <f t="shared" si="5"/>
        <v>0.96949574003302608</v>
      </c>
    </row>
    <row r="60" spans="5:8">
      <c r="E60">
        <v>270000</v>
      </c>
      <c r="F60">
        <v>4902</v>
      </c>
      <c r="G60">
        <f t="shared" si="4"/>
        <v>36451466468.216324</v>
      </c>
      <c r="H60">
        <f t="shared" si="5"/>
        <v>0.96537981738021805</v>
      </c>
    </row>
    <row r="61" spans="5:8">
      <c r="E61">
        <v>280000</v>
      </c>
      <c r="F61">
        <v>5258</v>
      </c>
      <c r="G61">
        <f t="shared" si="4"/>
        <v>39201525204.248772</v>
      </c>
      <c r="H61">
        <f t="shared" si="5"/>
        <v>0.96284755193378679</v>
      </c>
    </row>
    <row r="62" spans="5:8">
      <c r="E62">
        <v>290000</v>
      </c>
      <c r="F62">
        <v>5669</v>
      </c>
      <c r="G62">
        <f t="shared" si="4"/>
        <v>42051584095.419395</v>
      </c>
      <c r="H62">
        <f t="shared" si="5"/>
        <v>0.96775184876229148</v>
      </c>
    </row>
    <row r="63" spans="5:8">
      <c r="E63">
        <v>300000</v>
      </c>
      <c r="F63">
        <v>6072</v>
      </c>
      <c r="G63">
        <f t="shared" si="4"/>
        <v>45001643136.376419</v>
      </c>
      <c r="H63">
        <f t="shared" si="5"/>
        <v>0.96859741266371657</v>
      </c>
    </row>
    <row r="64" spans="5:8">
      <c r="E64">
        <v>310000</v>
      </c>
      <c r="F64">
        <v>6510</v>
      </c>
      <c r="G64">
        <f t="shared" si="4"/>
        <v>48051702322.125084</v>
      </c>
      <c r="H64">
        <f t="shared" si="5"/>
        <v>0.97255041541932719</v>
      </c>
    </row>
    <row r="65" spans="5:8">
      <c r="E65">
        <v>320000</v>
      </c>
      <c r="F65">
        <v>6965</v>
      </c>
      <c r="G65">
        <f t="shared" si="4"/>
        <v>51201761647.993065</v>
      </c>
      <c r="H65">
        <f t="shared" si="5"/>
        <v>0.97650873012420492</v>
      </c>
    </row>
    <row r="66" spans="5:8">
      <c r="E66">
        <v>330000</v>
      </c>
      <c r="F66">
        <v>7385</v>
      </c>
      <c r="G66">
        <f t="shared" si="4"/>
        <v>54451821109.600159</v>
      </c>
      <c r="H66">
        <f t="shared" si="5"/>
        <v>0.97359425758451112</v>
      </c>
    </row>
    <row r="67" spans="5:8">
      <c r="E67">
        <v>340000</v>
      </c>
      <c r="F67">
        <v>7919</v>
      </c>
      <c r="G67">
        <f t="shared" si="4"/>
        <v>57801880702.831795</v>
      </c>
      <c r="H67">
        <f t="shared" si="5"/>
        <v>0.98348623704075033</v>
      </c>
    </row>
    <row r="68" spans="5:8">
      <c r="E68">
        <v>350000</v>
      </c>
      <c r="F68">
        <v>10243</v>
      </c>
      <c r="G68">
        <f t="shared" si="4"/>
        <v>61251940423.815521</v>
      </c>
      <c r="H68">
        <f t="shared" si="5"/>
        <v>1.2004587303843912</v>
      </c>
    </row>
    <row r="69" spans="5:8">
      <c r="E69">
        <v>360000</v>
      </c>
      <c r="F69">
        <v>11489</v>
      </c>
      <c r="G69">
        <f t="shared" si="4"/>
        <v>64802000268.900276</v>
      </c>
      <c r="H69">
        <f t="shared" si="5"/>
        <v>1.2727225264159541</v>
      </c>
    </row>
    <row r="70" spans="5:8">
      <c r="E70">
        <v>370000</v>
      </c>
      <c r="F70">
        <v>12259</v>
      </c>
      <c r="G70">
        <f t="shared" si="4"/>
        <v>68452060234.637901</v>
      </c>
      <c r="H70">
        <f t="shared" si="5"/>
        <v>1.2856076093932971</v>
      </c>
    </row>
    <row r="71" spans="5:8">
      <c r="E71">
        <v>380000</v>
      </c>
      <c r="F71">
        <v>12872</v>
      </c>
      <c r="G71">
        <f t="shared" si="4"/>
        <v>72202120317.766724</v>
      </c>
      <c r="H71">
        <f t="shared" si="5"/>
        <v>1.2797819858415875</v>
      </c>
    </row>
    <row r="72" spans="5:8">
      <c r="E72">
        <v>390000</v>
      </c>
      <c r="F72">
        <v>13646</v>
      </c>
      <c r="G72">
        <f t="shared" si="4"/>
        <v>76052180515.196747</v>
      </c>
      <c r="H72">
        <f t="shared" si="5"/>
        <v>1.2880526328946806</v>
      </c>
    </row>
    <row r="73" spans="5:8">
      <c r="E73">
        <v>400000</v>
      </c>
      <c r="F73">
        <v>10986</v>
      </c>
      <c r="G73">
        <f t="shared" si="4"/>
        <v>80002240823.996536</v>
      </c>
      <c r="H73">
        <f t="shared" si="5"/>
        <v>0.98577399294071433</v>
      </c>
    </row>
    <row r="74" spans="5:8">
      <c r="E74">
        <v>410000</v>
      </c>
      <c r="F74">
        <v>11587</v>
      </c>
      <c r="G74">
        <f t="shared" si="4"/>
        <v>84052301241.381256</v>
      </c>
      <c r="H74">
        <f t="shared" si="5"/>
        <v>0.98960370301952916</v>
      </c>
    </row>
    <row r="75" spans="5:8">
      <c r="E75">
        <v>420000</v>
      </c>
      <c r="F75">
        <v>12197</v>
      </c>
      <c r="G75">
        <f t="shared" si="4"/>
        <v>88202361764.701965</v>
      </c>
      <c r="H75">
        <f t="shared" si="5"/>
        <v>0.99268788728637269</v>
      </c>
    </row>
    <row r="76" spans="5:8">
      <c r="E76">
        <v>430000</v>
      </c>
      <c r="F76">
        <v>12723</v>
      </c>
      <c r="G76">
        <f t="shared" si="4"/>
        <v>92452422391.435898</v>
      </c>
      <c r="H76">
        <f t="shared" si="5"/>
        <v>0.98789581461905429</v>
      </c>
    </row>
    <row r="77" spans="5:8">
      <c r="E77">
        <v>440000</v>
      </c>
      <c r="F77">
        <v>13429</v>
      </c>
      <c r="G77">
        <f t="shared" si="4"/>
        <v>96802483119.177658</v>
      </c>
      <c r="H77">
        <f t="shared" si="5"/>
        <v>0.9958572494756891</v>
      </c>
    </row>
    <row r="78" spans="5:8">
      <c r="E78">
        <v>450000</v>
      </c>
      <c r="F78">
        <v>14007</v>
      </c>
      <c r="G78">
        <f t="shared" si="4"/>
        <v>101252543945.6312</v>
      </c>
      <c r="H78">
        <f t="shared" si="5"/>
        <v>0.99306825268237675</v>
      </c>
    </row>
    <row r="79" spans="5:8">
      <c r="E79">
        <v>460000</v>
      </c>
      <c r="F79">
        <v>14577</v>
      </c>
      <c r="G79">
        <f t="shared" si="4"/>
        <v>105802604868.60257</v>
      </c>
      <c r="H79">
        <f t="shared" si="5"/>
        <v>0.98903510474987</v>
      </c>
    </row>
    <row r="80" spans="5:8">
      <c r="E80">
        <v>470000</v>
      </c>
      <c r="F80">
        <v>15329</v>
      </c>
      <c r="G80">
        <f t="shared" si="4"/>
        <v>110452665885.99323</v>
      </c>
      <c r="H80">
        <f t="shared" si="5"/>
        <v>0.99627110560381738</v>
      </c>
    </row>
    <row r="81" spans="5:8">
      <c r="E81">
        <v>480000</v>
      </c>
      <c r="F81">
        <v>15986</v>
      </c>
      <c r="G81">
        <f t="shared" si="4"/>
        <v>115202726995.79395</v>
      </c>
      <c r="H81">
        <f t="shared" si="5"/>
        <v>0.99613216173723962</v>
      </c>
    </row>
    <row r="82" spans="5:8">
      <c r="E82">
        <v>490000</v>
      </c>
      <c r="F82">
        <v>16799</v>
      </c>
      <c r="G82">
        <f t="shared" si="4"/>
        <v>120052788196.07921</v>
      </c>
      <c r="H82">
        <f t="shared" si="5"/>
        <v>1.0045026627227673</v>
      </c>
    </row>
    <row r="83" spans="5:8">
      <c r="E83">
        <v>500000</v>
      </c>
      <c r="F83">
        <v>17379</v>
      </c>
      <c r="G83">
        <f t="shared" si="4"/>
        <v>125002849485.00217</v>
      </c>
      <c r="H83">
        <f t="shared" si="5"/>
        <v>0.99803272840363844</v>
      </c>
    </row>
    <row r="84" spans="5:8">
      <c r="E84">
        <v>510000</v>
      </c>
      <c r="F84">
        <v>18134</v>
      </c>
      <c r="G84">
        <f t="shared" si="4"/>
        <v>130052910860.78981</v>
      </c>
      <c r="H84">
        <f t="shared" si="5"/>
        <v>1.0009524511684966</v>
      </c>
    </row>
    <row r="85" spans="5:8">
      <c r="E85">
        <v>520000</v>
      </c>
      <c r="F85">
        <v>18923</v>
      </c>
      <c r="G85">
        <f t="shared" si="4"/>
        <v>135202972321.73869</v>
      </c>
      <c r="H85">
        <f t="shared" si="5"/>
        <v>1.0047167975825446</v>
      </c>
    </row>
    <row r="86" spans="5:8">
      <c r="E86">
        <v>530000</v>
      </c>
      <c r="F86">
        <v>19603</v>
      </c>
      <c r="G86">
        <f t="shared" si="4"/>
        <v>140453033866.21091</v>
      </c>
      <c r="H86">
        <f t="shared" si="5"/>
        <v>1.001916037572087</v>
      </c>
    </row>
    <row r="87" spans="5:8">
      <c r="E87">
        <v>540000</v>
      </c>
      <c r="F87">
        <v>20425</v>
      </c>
      <c r="G87">
        <f t="shared" si="4"/>
        <v>145803095492.63031</v>
      </c>
      <c r="H87">
        <f t="shared" si="5"/>
        <v>1.0056230837507176</v>
      </c>
    </row>
    <row r="88" spans="5:8">
      <c r="E88">
        <v>550000</v>
      </c>
      <c r="F88">
        <v>21070</v>
      </c>
      <c r="G88">
        <f t="shared" si="4"/>
        <v>151253157199.47922</v>
      </c>
      <c r="H88">
        <f t="shared" si="5"/>
        <v>1</v>
      </c>
    </row>
    <row r="89" spans="5:8">
      <c r="E89">
        <v>560000</v>
      </c>
      <c r="F89">
        <v>21869</v>
      </c>
      <c r="G89">
        <f t="shared" si="4"/>
        <v>156803218985.29514</v>
      </c>
      <c r="H89">
        <f t="shared" si="5"/>
        <v>1.0011839151556756</v>
      </c>
    </row>
    <row r="90" spans="5:8">
      <c r="E90">
        <v>570000</v>
      </c>
      <c r="F90">
        <v>22752</v>
      </c>
      <c r="G90">
        <f t="shared" si="4"/>
        <v>162453280848.66772</v>
      </c>
      <c r="H90">
        <f t="shared" si="5"/>
        <v>1.0053817685476782</v>
      </c>
    </row>
    <row r="91" spans="5:8">
      <c r="E91">
        <v>580000</v>
      </c>
      <c r="F91">
        <v>23611</v>
      </c>
      <c r="G91">
        <f t="shared" si="4"/>
        <v>168203342788.23627</v>
      </c>
      <c r="H91">
        <f t="shared" si="5"/>
        <v>1.0076731154494059</v>
      </c>
    </row>
    <row r="92" spans="5:8">
      <c r="E92">
        <v>590000</v>
      </c>
      <c r="F92">
        <v>24586</v>
      </c>
      <c r="G92">
        <f t="shared" si="4"/>
        <v>174053404802.68686</v>
      </c>
      <c r="H92">
        <f t="shared" si="5"/>
        <v>1.01401707258082</v>
      </c>
    </row>
    <row r="93" spans="5:8">
      <c r="E93">
        <v>600000</v>
      </c>
      <c r="F93">
        <v>25183</v>
      </c>
      <c r="G93">
        <f t="shared" si="4"/>
        <v>180003466890.75024</v>
      </c>
      <c r="H93">
        <f t="shared" si="5"/>
        <v>1.0043070441776221</v>
      </c>
    </row>
    <row r="94" spans="5:8">
      <c r="E94">
        <v>610000</v>
      </c>
      <c r="F94">
        <v>26273</v>
      </c>
      <c r="G94">
        <f t="shared" si="4"/>
        <v>186053529051.19937</v>
      </c>
      <c r="H94">
        <f t="shared" si="5"/>
        <v>1.0137051825470611</v>
      </c>
    </row>
    <row r="95" spans="5:8">
      <c r="E95">
        <v>620000</v>
      </c>
      <c r="F95">
        <v>26886</v>
      </c>
      <c r="G95">
        <f t="shared" si="4"/>
        <v>192203591282.84747</v>
      </c>
      <c r="H95">
        <f t="shared" si="5"/>
        <v>1.004163911548831</v>
      </c>
    </row>
    <row r="96" spans="5:8">
      <c r="E96">
        <v>630000</v>
      </c>
      <c r="F96">
        <v>27988</v>
      </c>
      <c r="G96">
        <f t="shared" si="4"/>
        <v>198453653584.54614</v>
      </c>
      <c r="H96">
        <f t="shared" si="5"/>
        <v>1.0124012659598494</v>
      </c>
    </row>
    <row r="97" spans="5:8">
      <c r="E97">
        <v>640000</v>
      </c>
      <c r="F97">
        <v>28734</v>
      </c>
      <c r="G97">
        <f t="shared" si="4"/>
        <v>204803715955.18335</v>
      </c>
      <c r="H97">
        <f t="shared" si="5"/>
        <v>1.007159302338394</v>
      </c>
    </row>
    <row r="98" spans="5:8">
      <c r="E98">
        <v>650000</v>
      </c>
      <c r="F98">
        <v>29844</v>
      </c>
      <c r="G98">
        <f t="shared" si="4"/>
        <v>211253778393.68182</v>
      </c>
      <c r="H98">
        <f t="shared" si="5"/>
        <v>1.0141272653901747</v>
      </c>
    </row>
    <row r="99" spans="5:8">
      <c r="E99">
        <v>660000</v>
      </c>
      <c r="F99">
        <v>30581</v>
      </c>
      <c r="G99">
        <f t="shared" ref="G99:G133" si="6">E99*(LOG(E99,$L$4)+E99/2)</f>
        <v>217803840898.99747</v>
      </c>
      <c r="H99">
        <f t="shared" ref="H99:H133" si="7">(F99*$I$30)/(G99*$F$88)</f>
        <v>1.007919997234263</v>
      </c>
    </row>
    <row r="100" spans="5:8">
      <c r="E100">
        <v>670000</v>
      </c>
      <c r="F100">
        <v>31644</v>
      </c>
      <c r="G100">
        <f t="shared" si="6"/>
        <v>224453903470.11783</v>
      </c>
      <c r="H100">
        <f t="shared" si="7"/>
        <v>1.0120550268426671</v>
      </c>
    </row>
    <row r="101" spans="5:8">
      <c r="E101">
        <v>680000</v>
      </c>
      <c r="F101">
        <v>32759</v>
      </c>
      <c r="G101">
        <f t="shared" si="6"/>
        <v>231203966106.06064</v>
      </c>
      <c r="H101">
        <f t="shared" si="7"/>
        <v>1.0171272023707714</v>
      </c>
    </row>
    <row r="102" spans="5:8">
      <c r="E102">
        <v>690000</v>
      </c>
      <c r="F102">
        <v>33874</v>
      </c>
      <c r="G102">
        <f t="shared" si="6"/>
        <v>238054028805.87262</v>
      </c>
      <c r="H102">
        <f t="shared" si="7"/>
        <v>1.021482334759704</v>
      </c>
    </row>
    <row r="103" spans="5:8">
      <c r="E103">
        <v>700000</v>
      </c>
      <c r="F103">
        <v>34709</v>
      </c>
      <c r="G103">
        <f t="shared" si="6"/>
        <v>245004091568.62799</v>
      </c>
      <c r="H103">
        <f t="shared" si="7"/>
        <v>1.0169712543813927</v>
      </c>
    </row>
    <row r="104" spans="5:8">
      <c r="E104">
        <v>710000</v>
      </c>
      <c r="F104">
        <v>35483</v>
      </c>
      <c r="G104">
        <f t="shared" si="6"/>
        <v>252054154393.42761</v>
      </c>
      <c r="H104">
        <f t="shared" si="7"/>
        <v>1.0105699601414664</v>
      </c>
    </row>
    <row r="105" spans="5:8">
      <c r="E105">
        <v>720000</v>
      </c>
      <c r="F105">
        <v>37110</v>
      </c>
      <c r="G105">
        <f t="shared" si="6"/>
        <v>259204217279.39743</v>
      </c>
      <c r="H105">
        <f t="shared" si="7"/>
        <v>1.0277531207532125</v>
      </c>
    </row>
    <row r="106" spans="5:8">
      <c r="E106">
        <v>730000</v>
      </c>
      <c r="F106">
        <v>37760</v>
      </c>
      <c r="G106">
        <f t="shared" si="6"/>
        <v>266454280225.68787</v>
      </c>
      <c r="H106">
        <f t="shared" si="7"/>
        <v>1.0173003589755854</v>
      </c>
    </row>
    <row r="107" spans="5:8">
      <c r="E107">
        <v>740000</v>
      </c>
      <c r="F107">
        <v>39190</v>
      </c>
      <c r="G107">
        <f t="shared" si="6"/>
        <v>273804343231.47263</v>
      </c>
      <c r="H107">
        <f t="shared" si="7"/>
        <v>1.0274834699487332</v>
      </c>
    </row>
    <row r="108" spans="5:8">
      <c r="E108">
        <v>750000</v>
      </c>
      <c r="F108">
        <v>40018</v>
      </c>
      <c r="G108">
        <f t="shared" si="6"/>
        <v>281254406295.94757</v>
      </c>
      <c r="H108">
        <f t="shared" si="7"/>
        <v>1.0214002455038247</v>
      </c>
    </row>
    <row r="109" spans="5:8">
      <c r="E109">
        <v>760000</v>
      </c>
      <c r="F109">
        <v>41259</v>
      </c>
      <c r="G109">
        <f t="shared" si="6"/>
        <v>288804469418.33014</v>
      </c>
      <c r="H109">
        <f t="shared" si="7"/>
        <v>1.0255449511824763</v>
      </c>
    </row>
    <row r="110" spans="5:8">
      <c r="E110">
        <v>770000</v>
      </c>
      <c r="F110">
        <v>42132</v>
      </c>
      <c r="G110">
        <f t="shared" si="6"/>
        <v>296454532597.8584</v>
      </c>
      <c r="H110">
        <f t="shared" si="7"/>
        <v>1.0202201427909112</v>
      </c>
    </row>
    <row r="111" spans="5:8">
      <c r="E111">
        <v>780000</v>
      </c>
      <c r="F111">
        <v>43309</v>
      </c>
      <c r="G111">
        <f t="shared" si="6"/>
        <v>304204595833.7901</v>
      </c>
      <c r="H111">
        <f t="shared" si="7"/>
        <v>1.0220033001453666</v>
      </c>
    </row>
    <row r="112" spans="5:8">
      <c r="E112">
        <v>790000</v>
      </c>
      <c r="F112">
        <v>44469</v>
      </c>
      <c r="G112">
        <f t="shared" si="6"/>
        <v>312054659125.4021</v>
      </c>
      <c r="H112">
        <f t="shared" si="7"/>
        <v>1.0229787332616667</v>
      </c>
    </row>
    <row r="113" spans="5:8">
      <c r="E113">
        <v>800000</v>
      </c>
      <c r="F113">
        <v>45624</v>
      </c>
      <c r="G113">
        <f t="shared" si="6"/>
        <v>320004722471.98962</v>
      </c>
      <c r="H113">
        <f t="shared" si="7"/>
        <v>1.02347416436974</v>
      </c>
    </row>
    <row r="114" spans="5:8">
      <c r="E114">
        <v>810000</v>
      </c>
      <c r="F114">
        <v>47096</v>
      </c>
      <c r="G114">
        <f t="shared" si="6"/>
        <v>328054785872.8653</v>
      </c>
      <c r="H114">
        <f t="shared" si="7"/>
        <v>1.0305701472490556</v>
      </c>
    </row>
    <row r="115" spans="5:8">
      <c r="E115">
        <v>820000</v>
      </c>
      <c r="F115">
        <v>48104</v>
      </c>
      <c r="G115">
        <f t="shared" si="6"/>
        <v>336204849327.35895</v>
      </c>
      <c r="H115">
        <f t="shared" si="7"/>
        <v>1.02711040936621</v>
      </c>
    </row>
    <row r="116" spans="5:8">
      <c r="E116">
        <v>830000</v>
      </c>
      <c r="F116">
        <v>49347</v>
      </c>
      <c r="G116">
        <f t="shared" si="6"/>
        <v>344454912834.81665</v>
      </c>
      <c r="H116">
        <f t="shared" si="7"/>
        <v>1.0284147221608486</v>
      </c>
    </row>
    <row r="117" spans="5:8">
      <c r="E117">
        <v>840000</v>
      </c>
      <c r="F117">
        <v>50379</v>
      </c>
      <c r="G117">
        <f t="shared" si="6"/>
        <v>352804976394.60028</v>
      </c>
      <c r="H117">
        <f t="shared" si="7"/>
        <v>1.0250729031075549</v>
      </c>
    </row>
    <row r="118" spans="5:8">
      <c r="E118">
        <v>850000</v>
      </c>
      <c r="F118">
        <v>51686</v>
      </c>
      <c r="G118">
        <f t="shared" si="6"/>
        <v>361255040006.08685</v>
      </c>
      <c r="H118">
        <f t="shared" si="7"/>
        <v>1.0270673455557893</v>
      </c>
    </row>
    <row r="119" spans="5:8">
      <c r="E119">
        <v>860000</v>
      </c>
      <c r="F119">
        <v>53060</v>
      </c>
      <c r="G119">
        <f t="shared" si="6"/>
        <v>369805103668.66809</v>
      </c>
      <c r="H119">
        <f t="shared" si="7"/>
        <v>1.0299929644794623</v>
      </c>
    </row>
    <row r="120" spans="5:8">
      <c r="E120">
        <v>870000</v>
      </c>
      <c r="F120">
        <v>54262</v>
      </c>
      <c r="G120">
        <f t="shared" si="6"/>
        <v>378455167381.74982</v>
      </c>
      <c r="H120">
        <f t="shared" si="7"/>
        <v>1.0292509362500692</v>
      </c>
    </row>
    <row r="121" spans="5:8">
      <c r="E121">
        <v>880000</v>
      </c>
      <c r="F121">
        <v>55604</v>
      </c>
      <c r="G121">
        <f t="shared" si="6"/>
        <v>387205231144.75146</v>
      </c>
      <c r="H121">
        <f t="shared" si="7"/>
        <v>1.0308719716725954</v>
      </c>
    </row>
    <row r="122" spans="5:8">
      <c r="E122">
        <v>890000</v>
      </c>
      <c r="F122">
        <v>56625</v>
      </c>
      <c r="G122">
        <f t="shared" si="6"/>
        <v>396055294957.10596</v>
      </c>
      <c r="H122">
        <f t="shared" si="7"/>
        <v>1.026342479251507</v>
      </c>
    </row>
    <row r="123" spans="5:8">
      <c r="E123">
        <v>900000</v>
      </c>
      <c r="F123">
        <v>57917</v>
      </c>
      <c r="G123">
        <f t="shared" si="6"/>
        <v>405005358818.25848</v>
      </c>
      <c r="H123">
        <f t="shared" si="7"/>
        <v>1.0265620414132139</v>
      </c>
    </row>
    <row r="124" spans="5:8">
      <c r="E124">
        <v>910000</v>
      </c>
      <c r="F124">
        <v>59655</v>
      </c>
      <c r="G124">
        <f t="shared" si="6"/>
        <v>414055422727.66699</v>
      </c>
      <c r="H124">
        <f t="shared" si="7"/>
        <v>1.0342565651329758</v>
      </c>
    </row>
    <row r="125" spans="5:8">
      <c r="E125">
        <v>920000</v>
      </c>
      <c r="F125">
        <v>60974</v>
      </c>
      <c r="G125">
        <f t="shared" si="6"/>
        <v>423205486684.80115</v>
      </c>
      <c r="H125">
        <f t="shared" si="7"/>
        <v>1.0342685289109543</v>
      </c>
    </row>
    <row r="126" spans="5:8">
      <c r="E126">
        <v>930000</v>
      </c>
      <c r="F126">
        <v>62170</v>
      </c>
      <c r="G126">
        <f t="shared" si="6"/>
        <v>432455550689.14215</v>
      </c>
      <c r="H126">
        <f t="shared" si="7"/>
        <v>1.0319990671009704</v>
      </c>
    </row>
    <row r="127" spans="5:8">
      <c r="E127">
        <v>940000</v>
      </c>
      <c r="F127">
        <v>63183</v>
      </c>
      <c r="G127">
        <f t="shared" si="6"/>
        <v>441805614740.18237</v>
      </c>
      <c r="H127">
        <f t="shared" si="7"/>
        <v>1.026618119361014</v>
      </c>
    </row>
    <row r="128" spans="5:8">
      <c r="E128">
        <v>950000</v>
      </c>
      <c r="F128">
        <v>81269</v>
      </c>
      <c r="G128">
        <f t="shared" si="6"/>
        <v>451255678837.42505</v>
      </c>
      <c r="H128">
        <f t="shared" si="7"/>
        <v>1.2928321651545116</v>
      </c>
    </row>
    <row r="129" spans="5:8">
      <c r="E129">
        <v>960000</v>
      </c>
      <c r="F129">
        <v>91375</v>
      </c>
      <c r="G129">
        <f t="shared" si="6"/>
        <v>460805742980.38373</v>
      </c>
      <c r="H129">
        <f t="shared" si="7"/>
        <v>1.423473609818747</v>
      </c>
    </row>
    <row r="130" spans="5:8">
      <c r="E130">
        <v>970000</v>
      </c>
      <c r="F130">
        <v>91624</v>
      </c>
      <c r="G130">
        <f t="shared" si="6"/>
        <v>470455807168.58221</v>
      </c>
      <c r="H130">
        <f t="shared" si="7"/>
        <v>1.3980745405107513</v>
      </c>
    </row>
    <row r="131" spans="5:8">
      <c r="E131">
        <v>980000</v>
      </c>
      <c r="F131">
        <v>94683</v>
      </c>
      <c r="G131">
        <f t="shared" si="6"/>
        <v>480205871401.5542</v>
      </c>
      <c r="H131">
        <f t="shared" si="7"/>
        <v>1.4154171623684175</v>
      </c>
    </row>
    <row r="132" spans="5:8">
      <c r="E132">
        <v>990000</v>
      </c>
      <c r="F132">
        <v>70828</v>
      </c>
      <c r="G132">
        <f t="shared" si="6"/>
        <v>490055935678.84265</v>
      </c>
      <c r="H132">
        <f t="shared" si="7"/>
        <v>1.037526595105644</v>
      </c>
    </row>
    <row r="133" spans="5:8">
      <c r="E133">
        <v>1000000</v>
      </c>
      <c r="F133">
        <v>72886</v>
      </c>
      <c r="G133">
        <f t="shared" si="6"/>
        <v>500006000000</v>
      </c>
      <c r="H133">
        <f t="shared" si="7"/>
        <v>1.0464267039750665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2016-11-26T10:13:27Z</dcterms:created>
  <dcterms:modified xsi:type="dcterms:W3CDTF">2016-11-26T17:09:24Z</dcterms:modified>
</cp:coreProperties>
</file>