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13_ncr:1_{CFFEE865-F5F5-49F4-878E-19C2321DD6B5}" xr6:coauthVersionLast="47" xr6:coauthVersionMax="47" xr10:uidLastSave="{00000000-0000-0000-0000-000000000000}"/>
  <bookViews>
    <workbookView xWindow="-120" yWindow="-120" windowWidth="29040" windowHeight="15720" activeTab="4" xr2:uid="{43453D02-3BBA-4604-A5D5-D13141CD8D71}"/>
  </bookViews>
  <sheets>
    <sheet name="transport" sheetId="2" r:id="rId1"/>
    <sheet name="1" sheetId="1" r:id="rId2"/>
    <sheet name="2" sheetId="4" r:id="rId3"/>
    <sheet name="3" sheetId="8" r:id="rId4"/>
    <sheet name="4" sheetId="9" r:id="rId5"/>
    <sheet name="pomoc2" sheetId="3" r:id="rId6"/>
    <sheet name="pomoc3_1" sheetId="6" r:id="rId7"/>
    <sheet name="pomoc3_2" sheetId="7" r:id="rId8"/>
  </sheets>
  <definedNames>
    <definedName name="ExternalData_1" localSheetId="1" hidden="1">'1'!$A$1:$F$135</definedName>
    <definedName name="ExternalData_1" localSheetId="0" hidden="1">transport!$A$1:$F$135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2" i="9"/>
  <c r="D5" i="9"/>
  <c r="H145" i="7"/>
  <c r="G145" i="7"/>
  <c r="F145" i="7"/>
  <c r="E145" i="7"/>
  <c r="D145" i="7"/>
  <c r="C145" i="7"/>
  <c r="B145" i="7"/>
  <c r="H137" i="7"/>
  <c r="G137" i="7"/>
  <c r="F137" i="7"/>
  <c r="E137" i="7"/>
  <c r="D137" i="7"/>
  <c r="C137" i="7"/>
  <c r="B137" i="7"/>
  <c r="H127" i="7"/>
  <c r="G127" i="7"/>
  <c r="F127" i="7"/>
  <c r="E127" i="7"/>
  <c r="D127" i="7"/>
  <c r="C127" i="7"/>
  <c r="B127" i="7"/>
  <c r="H110" i="7"/>
  <c r="G110" i="7"/>
  <c r="F110" i="7"/>
  <c r="E110" i="7"/>
  <c r="D110" i="7"/>
  <c r="C110" i="7"/>
  <c r="B110" i="7"/>
  <c r="H82" i="7"/>
  <c r="G82" i="7"/>
  <c r="F82" i="7"/>
  <c r="E82" i="7"/>
  <c r="D82" i="7"/>
  <c r="C82" i="7"/>
  <c r="B82" i="7"/>
  <c r="H63" i="7"/>
  <c r="G63" i="7"/>
  <c r="F63" i="7"/>
  <c r="E63" i="7"/>
  <c r="D63" i="7"/>
  <c r="C63" i="7"/>
  <c r="B63" i="7"/>
  <c r="H42" i="7"/>
  <c r="G42" i="7"/>
  <c r="F42" i="7"/>
  <c r="E42" i="7"/>
  <c r="D42" i="7"/>
  <c r="C42" i="7"/>
  <c r="B42" i="7"/>
  <c r="H15" i="7"/>
  <c r="G15" i="7"/>
  <c r="F15" i="7"/>
  <c r="E15" i="7"/>
  <c r="D15" i="7"/>
  <c r="C15" i="7"/>
  <c r="B15" i="7"/>
  <c r="H10" i="7"/>
  <c r="G10" i="7"/>
  <c r="F10" i="7"/>
  <c r="E10" i="7"/>
  <c r="D10" i="7"/>
  <c r="C10" i="7"/>
  <c r="B10" i="7"/>
  <c r="H7" i="7"/>
  <c r="G7" i="7"/>
  <c r="F7" i="7"/>
  <c r="E7" i="7"/>
  <c r="D7" i="7"/>
  <c r="C7" i="7"/>
  <c r="B7" i="7"/>
  <c r="D3" i="6"/>
  <c r="E3" i="6"/>
  <c r="F3" i="6"/>
  <c r="G3" i="6"/>
  <c r="H3" i="6"/>
  <c r="I3" i="6"/>
  <c r="J3" i="6"/>
  <c r="D4" i="6"/>
  <c r="E4" i="6"/>
  <c r="F4" i="6"/>
  <c r="G4" i="6"/>
  <c r="H4" i="6"/>
  <c r="I4" i="6"/>
  <c r="J4" i="6"/>
  <c r="D5" i="6"/>
  <c r="E5" i="6"/>
  <c r="F5" i="6"/>
  <c r="G5" i="6"/>
  <c r="H5" i="6"/>
  <c r="I5" i="6"/>
  <c r="J5" i="6"/>
  <c r="D6" i="6"/>
  <c r="E6" i="6"/>
  <c r="F6" i="6"/>
  <c r="G6" i="6"/>
  <c r="H6" i="6"/>
  <c r="I6" i="6"/>
  <c r="J6" i="6"/>
  <c r="D7" i="6"/>
  <c r="E7" i="6"/>
  <c r="F7" i="6"/>
  <c r="G7" i="6"/>
  <c r="H7" i="6"/>
  <c r="I7" i="6"/>
  <c r="J7" i="6"/>
  <c r="D8" i="6"/>
  <c r="E8" i="6"/>
  <c r="F8" i="6"/>
  <c r="G8" i="6"/>
  <c r="H8" i="6"/>
  <c r="I8" i="6"/>
  <c r="J8" i="6"/>
  <c r="D9" i="6"/>
  <c r="E9" i="6"/>
  <c r="F9" i="6"/>
  <c r="G9" i="6"/>
  <c r="H9" i="6"/>
  <c r="I9" i="6"/>
  <c r="J9" i="6"/>
  <c r="D10" i="6"/>
  <c r="E10" i="6"/>
  <c r="F10" i="6"/>
  <c r="G10" i="6"/>
  <c r="H10" i="6"/>
  <c r="I10" i="6"/>
  <c r="J10" i="6"/>
  <c r="D11" i="6"/>
  <c r="E11" i="6"/>
  <c r="F11" i="6"/>
  <c r="G11" i="6"/>
  <c r="H11" i="6"/>
  <c r="I11" i="6"/>
  <c r="J11" i="6"/>
  <c r="D12" i="6"/>
  <c r="E12" i="6"/>
  <c r="F12" i="6"/>
  <c r="G12" i="6"/>
  <c r="H12" i="6"/>
  <c r="I12" i="6"/>
  <c r="J12" i="6"/>
  <c r="D13" i="6"/>
  <c r="E13" i="6"/>
  <c r="F13" i="6"/>
  <c r="G13" i="6"/>
  <c r="H13" i="6"/>
  <c r="I13" i="6"/>
  <c r="J13" i="6"/>
  <c r="D14" i="6"/>
  <c r="E14" i="6"/>
  <c r="F14" i="6"/>
  <c r="G14" i="6"/>
  <c r="H14" i="6"/>
  <c r="I14" i="6"/>
  <c r="J14" i="6"/>
  <c r="D15" i="6"/>
  <c r="E15" i="6"/>
  <c r="F15" i="6"/>
  <c r="G15" i="6"/>
  <c r="H15" i="6"/>
  <c r="I15" i="6"/>
  <c r="J15" i="6"/>
  <c r="D16" i="6"/>
  <c r="E16" i="6"/>
  <c r="F16" i="6"/>
  <c r="G16" i="6"/>
  <c r="H16" i="6"/>
  <c r="I16" i="6"/>
  <c r="J16" i="6"/>
  <c r="D17" i="6"/>
  <c r="E17" i="6"/>
  <c r="F17" i="6"/>
  <c r="G17" i="6"/>
  <c r="H17" i="6"/>
  <c r="I17" i="6"/>
  <c r="J17" i="6"/>
  <c r="D18" i="6"/>
  <c r="E18" i="6"/>
  <c r="F18" i="6"/>
  <c r="G18" i="6"/>
  <c r="H18" i="6"/>
  <c r="I18" i="6"/>
  <c r="J18" i="6"/>
  <c r="D19" i="6"/>
  <c r="E19" i="6"/>
  <c r="F19" i="6"/>
  <c r="G19" i="6"/>
  <c r="H19" i="6"/>
  <c r="I19" i="6"/>
  <c r="J19" i="6"/>
  <c r="D20" i="6"/>
  <c r="E20" i="6"/>
  <c r="F20" i="6"/>
  <c r="G20" i="6"/>
  <c r="H20" i="6"/>
  <c r="I20" i="6"/>
  <c r="J20" i="6"/>
  <c r="D21" i="6"/>
  <c r="E21" i="6"/>
  <c r="F21" i="6"/>
  <c r="G21" i="6"/>
  <c r="H21" i="6"/>
  <c r="I21" i="6"/>
  <c r="J21" i="6"/>
  <c r="D22" i="6"/>
  <c r="E22" i="6"/>
  <c r="F22" i="6"/>
  <c r="G22" i="6"/>
  <c r="H22" i="6"/>
  <c r="I22" i="6"/>
  <c r="J22" i="6"/>
  <c r="D23" i="6"/>
  <c r="E23" i="6"/>
  <c r="F23" i="6"/>
  <c r="G23" i="6"/>
  <c r="H23" i="6"/>
  <c r="I23" i="6"/>
  <c r="J23" i="6"/>
  <c r="D24" i="6"/>
  <c r="E24" i="6"/>
  <c r="F24" i="6"/>
  <c r="G24" i="6"/>
  <c r="H24" i="6"/>
  <c r="I24" i="6"/>
  <c r="J24" i="6"/>
  <c r="D25" i="6"/>
  <c r="E25" i="6"/>
  <c r="F25" i="6"/>
  <c r="G25" i="6"/>
  <c r="H25" i="6"/>
  <c r="I25" i="6"/>
  <c r="J25" i="6"/>
  <c r="D26" i="6"/>
  <c r="E26" i="6"/>
  <c r="F26" i="6"/>
  <c r="G26" i="6"/>
  <c r="H26" i="6"/>
  <c r="I26" i="6"/>
  <c r="J26" i="6"/>
  <c r="D27" i="6"/>
  <c r="E27" i="6"/>
  <c r="F27" i="6"/>
  <c r="G27" i="6"/>
  <c r="H27" i="6"/>
  <c r="I27" i="6"/>
  <c r="J27" i="6"/>
  <c r="D28" i="6"/>
  <c r="E28" i="6"/>
  <c r="F28" i="6"/>
  <c r="G28" i="6"/>
  <c r="H28" i="6"/>
  <c r="I28" i="6"/>
  <c r="J28" i="6"/>
  <c r="D29" i="6"/>
  <c r="E29" i="6"/>
  <c r="F29" i="6"/>
  <c r="G29" i="6"/>
  <c r="H29" i="6"/>
  <c r="I29" i="6"/>
  <c r="J29" i="6"/>
  <c r="D30" i="6"/>
  <c r="E30" i="6"/>
  <c r="F30" i="6"/>
  <c r="G30" i="6"/>
  <c r="H30" i="6"/>
  <c r="I30" i="6"/>
  <c r="J30" i="6"/>
  <c r="D31" i="6"/>
  <c r="E31" i="6"/>
  <c r="F31" i="6"/>
  <c r="G31" i="6"/>
  <c r="H31" i="6"/>
  <c r="I31" i="6"/>
  <c r="J31" i="6"/>
  <c r="D32" i="6"/>
  <c r="E32" i="6"/>
  <c r="F32" i="6"/>
  <c r="G32" i="6"/>
  <c r="H32" i="6"/>
  <c r="I32" i="6"/>
  <c r="J32" i="6"/>
  <c r="D33" i="6"/>
  <c r="E33" i="6"/>
  <c r="F33" i="6"/>
  <c r="G33" i="6"/>
  <c r="H33" i="6"/>
  <c r="I33" i="6"/>
  <c r="J33" i="6"/>
  <c r="D34" i="6"/>
  <c r="E34" i="6"/>
  <c r="F34" i="6"/>
  <c r="G34" i="6"/>
  <c r="H34" i="6"/>
  <c r="I34" i="6"/>
  <c r="J34" i="6"/>
  <c r="D35" i="6"/>
  <c r="E35" i="6"/>
  <c r="F35" i="6"/>
  <c r="G35" i="6"/>
  <c r="H35" i="6"/>
  <c r="I35" i="6"/>
  <c r="J35" i="6"/>
  <c r="D36" i="6"/>
  <c r="E36" i="6"/>
  <c r="F36" i="6"/>
  <c r="G36" i="6"/>
  <c r="H36" i="6"/>
  <c r="I36" i="6"/>
  <c r="J36" i="6"/>
  <c r="D37" i="6"/>
  <c r="E37" i="6"/>
  <c r="F37" i="6"/>
  <c r="G37" i="6"/>
  <c r="H37" i="6"/>
  <c r="I37" i="6"/>
  <c r="J37" i="6"/>
  <c r="D38" i="6"/>
  <c r="E38" i="6"/>
  <c r="F38" i="6"/>
  <c r="G38" i="6"/>
  <c r="H38" i="6"/>
  <c r="I38" i="6"/>
  <c r="J38" i="6"/>
  <c r="D39" i="6"/>
  <c r="E39" i="6"/>
  <c r="F39" i="6"/>
  <c r="G39" i="6"/>
  <c r="H39" i="6"/>
  <c r="I39" i="6"/>
  <c r="J39" i="6"/>
  <c r="D40" i="6"/>
  <c r="E40" i="6"/>
  <c r="F40" i="6"/>
  <c r="G40" i="6"/>
  <c r="H40" i="6"/>
  <c r="I40" i="6"/>
  <c r="J40" i="6"/>
  <c r="D41" i="6"/>
  <c r="E41" i="6"/>
  <c r="F41" i="6"/>
  <c r="G41" i="6"/>
  <c r="H41" i="6"/>
  <c r="I41" i="6"/>
  <c r="J41" i="6"/>
  <c r="D42" i="6"/>
  <c r="E42" i="6"/>
  <c r="F42" i="6"/>
  <c r="G42" i="6"/>
  <c r="H42" i="6"/>
  <c r="I42" i="6"/>
  <c r="J42" i="6"/>
  <c r="D43" i="6"/>
  <c r="E43" i="6"/>
  <c r="F43" i="6"/>
  <c r="G43" i="6"/>
  <c r="H43" i="6"/>
  <c r="I43" i="6"/>
  <c r="J43" i="6"/>
  <c r="D44" i="6"/>
  <c r="E44" i="6"/>
  <c r="F44" i="6"/>
  <c r="G44" i="6"/>
  <c r="H44" i="6"/>
  <c r="I44" i="6"/>
  <c r="J44" i="6"/>
  <c r="D45" i="6"/>
  <c r="E45" i="6"/>
  <c r="F45" i="6"/>
  <c r="G45" i="6"/>
  <c r="H45" i="6"/>
  <c r="I45" i="6"/>
  <c r="J45" i="6"/>
  <c r="D46" i="6"/>
  <c r="E46" i="6"/>
  <c r="F46" i="6"/>
  <c r="G46" i="6"/>
  <c r="H46" i="6"/>
  <c r="I46" i="6"/>
  <c r="J46" i="6"/>
  <c r="D47" i="6"/>
  <c r="E47" i="6"/>
  <c r="F47" i="6"/>
  <c r="G47" i="6"/>
  <c r="H47" i="6"/>
  <c r="I47" i="6"/>
  <c r="J47" i="6"/>
  <c r="D48" i="6"/>
  <c r="E48" i="6"/>
  <c r="F48" i="6"/>
  <c r="G48" i="6"/>
  <c r="H48" i="6"/>
  <c r="I48" i="6"/>
  <c r="J48" i="6"/>
  <c r="D49" i="6"/>
  <c r="E49" i="6"/>
  <c r="F49" i="6"/>
  <c r="G49" i="6"/>
  <c r="H49" i="6"/>
  <c r="I49" i="6"/>
  <c r="J49" i="6"/>
  <c r="D50" i="6"/>
  <c r="E50" i="6"/>
  <c r="F50" i="6"/>
  <c r="G50" i="6"/>
  <c r="H50" i="6"/>
  <c r="I50" i="6"/>
  <c r="J50" i="6"/>
  <c r="D51" i="6"/>
  <c r="E51" i="6"/>
  <c r="F51" i="6"/>
  <c r="G51" i="6"/>
  <c r="H51" i="6"/>
  <c r="I51" i="6"/>
  <c r="J51" i="6"/>
  <c r="D52" i="6"/>
  <c r="E52" i="6"/>
  <c r="F52" i="6"/>
  <c r="G52" i="6"/>
  <c r="H52" i="6"/>
  <c r="I52" i="6"/>
  <c r="J52" i="6"/>
  <c r="D53" i="6"/>
  <c r="E53" i="6"/>
  <c r="F53" i="6"/>
  <c r="G53" i="6"/>
  <c r="H53" i="6"/>
  <c r="I53" i="6"/>
  <c r="J53" i="6"/>
  <c r="D54" i="6"/>
  <c r="E54" i="6"/>
  <c r="F54" i="6"/>
  <c r="G54" i="6"/>
  <c r="H54" i="6"/>
  <c r="I54" i="6"/>
  <c r="J54" i="6"/>
  <c r="D55" i="6"/>
  <c r="E55" i="6"/>
  <c r="F55" i="6"/>
  <c r="G55" i="6"/>
  <c r="H55" i="6"/>
  <c r="I55" i="6"/>
  <c r="J55" i="6"/>
  <c r="D56" i="6"/>
  <c r="E56" i="6"/>
  <c r="F56" i="6"/>
  <c r="G56" i="6"/>
  <c r="H56" i="6"/>
  <c r="I56" i="6"/>
  <c r="J56" i="6"/>
  <c r="D57" i="6"/>
  <c r="E57" i="6"/>
  <c r="F57" i="6"/>
  <c r="G57" i="6"/>
  <c r="H57" i="6"/>
  <c r="I57" i="6"/>
  <c r="J57" i="6"/>
  <c r="D58" i="6"/>
  <c r="E58" i="6"/>
  <c r="F58" i="6"/>
  <c r="G58" i="6"/>
  <c r="H58" i="6"/>
  <c r="I58" i="6"/>
  <c r="J58" i="6"/>
  <c r="D59" i="6"/>
  <c r="E59" i="6"/>
  <c r="F59" i="6"/>
  <c r="G59" i="6"/>
  <c r="H59" i="6"/>
  <c r="I59" i="6"/>
  <c r="J59" i="6"/>
  <c r="D60" i="6"/>
  <c r="E60" i="6"/>
  <c r="F60" i="6"/>
  <c r="G60" i="6"/>
  <c r="H60" i="6"/>
  <c r="I60" i="6"/>
  <c r="J60" i="6"/>
  <c r="D61" i="6"/>
  <c r="E61" i="6"/>
  <c r="F61" i="6"/>
  <c r="G61" i="6"/>
  <c r="H61" i="6"/>
  <c r="I61" i="6"/>
  <c r="J61" i="6"/>
  <c r="D62" i="6"/>
  <c r="E62" i="6"/>
  <c r="F62" i="6"/>
  <c r="G62" i="6"/>
  <c r="H62" i="6"/>
  <c r="I62" i="6"/>
  <c r="J62" i="6"/>
  <c r="D63" i="6"/>
  <c r="E63" i="6"/>
  <c r="F63" i="6"/>
  <c r="G63" i="6"/>
  <c r="H63" i="6"/>
  <c r="I63" i="6"/>
  <c r="J63" i="6"/>
  <c r="D64" i="6"/>
  <c r="E64" i="6"/>
  <c r="F64" i="6"/>
  <c r="G64" i="6"/>
  <c r="H64" i="6"/>
  <c r="I64" i="6"/>
  <c r="J64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D67" i="6"/>
  <c r="E67" i="6"/>
  <c r="F67" i="6"/>
  <c r="G67" i="6"/>
  <c r="H67" i="6"/>
  <c r="I67" i="6"/>
  <c r="J67" i="6"/>
  <c r="D68" i="6"/>
  <c r="E68" i="6"/>
  <c r="F68" i="6"/>
  <c r="G68" i="6"/>
  <c r="H68" i="6"/>
  <c r="I68" i="6"/>
  <c r="J68" i="6"/>
  <c r="D69" i="6"/>
  <c r="E69" i="6"/>
  <c r="F69" i="6"/>
  <c r="G69" i="6"/>
  <c r="H69" i="6"/>
  <c r="I69" i="6"/>
  <c r="J69" i="6"/>
  <c r="D70" i="6"/>
  <c r="E70" i="6"/>
  <c r="F70" i="6"/>
  <c r="G70" i="6"/>
  <c r="H70" i="6"/>
  <c r="I70" i="6"/>
  <c r="J70" i="6"/>
  <c r="D71" i="6"/>
  <c r="E71" i="6"/>
  <c r="F71" i="6"/>
  <c r="G71" i="6"/>
  <c r="H71" i="6"/>
  <c r="I71" i="6"/>
  <c r="J71" i="6"/>
  <c r="D72" i="6"/>
  <c r="E72" i="6"/>
  <c r="F72" i="6"/>
  <c r="G72" i="6"/>
  <c r="H72" i="6"/>
  <c r="I72" i="6"/>
  <c r="J72" i="6"/>
  <c r="D73" i="6"/>
  <c r="E73" i="6"/>
  <c r="F73" i="6"/>
  <c r="G73" i="6"/>
  <c r="H73" i="6"/>
  <c r="I73" i="6"/>
  <c r="J73" i="6"/>
  <c r="D74" i="6"/>
  <c r="E74" i="6"/>
  <c r="F74" i="6"/>
  <c r="G74" i="6"/>
  <c r="H74" i="6"/>
  <c r="I74" i="6"/>
  <c r="J74" i="6"/>
  <c r="D75" i="6"/>
  <c r="E75" i="6"/>
  <c r="F75" i="6"/>
  <c r="G75" i="6"/>
  <c r="H75" i="6"/>
  <c r="I75" i="6"/>
  <c r="J75" i="6"/>
  <c r="D76" i="6"/>
  <c r="E76" i="6"/>
  <c r="F76" i="6"/>
  <c r="G76" i="6"/>
  <c r="H76" i="6"/>
  <c r="I76" i="6"/>
  <c r="J76" i="6"/>
  <c r="D77" i="6"/>
  <c r="E77" i="6"/>
  <c r="F77" i="6"/>
  <c r="G77" i="6"/>
  <c r="H77" i="6"/>
  <c r="I77" i="6"/>
  <c r="J77" i="6"/>
  <c r="D78" i="6"/>
  <c r="E78" i="6"/>
  <c r="F78" i="6"/>
  <c r="G78" i="6"/>
  <c r="H78" i="6"/>
  <c r="I78" i="6"/>
  <c r="J78" i="6"/>
  <c r="D79" i="6"/>
  <c r="E79" i="6"/>
  <c r="F79" i="6"/>
  <c r="G79" i="6"/>
  <c r="H79" i="6"/>
  <c r="I79" i="6"/>
  <c r="J79" i="6"/>
  <c r="D80" i="6"/>
  <c r="E80" i="6"/>
  <c r="F80" i="6"/>
  <c r="G80" i="6"/>
  <c r="H80" i="6"/>
  <c r="I80" i="6"/>
  <c r="J80" i="6"/>
  <c r="D81" i="6"/>
  <c r="E81" i="6"/>
  <c r="F81" i="6"/>
  <c r="G81" i="6"/>
  <c r="H81" i="6"/>
  <c r="I81" i="6"/>
  <c r="J81" i="6"/>
  <c r="D82" i="6"/>
  <c r="E82" i="6"/>
  <c r="F82" i="6"/>
  <c r="G82" i="6"/>
  <c r="H82" i="6"/>
  <c r="I82" i="6"/>
  <c r="J82" i="6"/>
  <c r="D83" i="6"/>
  <c r="E83" i="6"/>
  <c r="F83" i="6"/>
  <c r="G83" i="6"/>
  <c r="H83" i="6"/>
  <c r="I83" i="6"/>
  <c r="J83" i="6"/>
  <c r="D84" i="6"/>
  <c r="E84" i="6"/>
  <c r="F84" i="6"/>
  <c r="G84" i="6"/>
  <c r="H84" i="6"/>
  <c r="I84" i="6"/>
  <c r="J84" i="6"/>
  <c r="D85" i="6"/>
  <c r="E85" i="6"/>
  <c r="F85" i="6"/>
  <c r="G85" i="6"/>
  <c r="H85" i="6"/>
  <c r="I85" i="6"/>
  <c r="J85" i="6"/>
  <c r="D86" i="6"/>
  <c r="E86" i="6"/>
  <c r="F86" i="6"/>
  <c r="G86" i="6"/>
  <c r="H86" i="6"/>
  <c r="I86" i="6"/>
  <c r="J86" i="6"/>
  <c r="D87" i="6"/>
  <c r="E87" i="6"/>
  <c r="F87" i="6"/>
  <c r="G87" i="6"/>
  <c r="H87" i="6"/>
  <c r="I87" i="6"/>
  <c r="J87" i="6"/>
  <c r="D88" i="6"/>
  <c r="E88" i="6"/>
  <c r="F88" i="6"/>
  <c r="G88" i="6"/>
  <c r="H88" i="6"/>
  <c r="I88" i="6"/>
  <c r="J88" i="6"/>
  <c r="D89" i="6"/>
  <c r="E89" i="6"/>
  <c r="F89" i="6"/>
  <c r="G89" i="6"/>
  <c r="H89" i="6"/>
  <c r="I89" i="6"/>
  <c r="J89" i="6"/>
  <c r="D90" i="6"/>
  <c r="E90" i="6"/>
  <c r="F90" i="6"/>
  <c r="G90" i="6"/>
  <c r="H90" i="6"/>
  <c r="I90" i="6"/>
  <c r="J90" i="6"/>
  <c r="D91" i="6"/>
  <c r="E91" i="6"/>
  <c r="F91" i="6"/>
  <c r="G91" i="6"/>
  <c r="H91" i="6"/>
  <c r="I91" i="6"/>
  <c r="J91" i="6"/>
  <c r="D92" i="6"/>
  <c r="E92" i="6"/>
  <c r="F92" i="6"/>
  <c r="G92" i="6"/>
  <c r="H92" i="6"/>
  <c r="I92" i="6"/>
  <c r="J92" i="6"/>
  <c r="D93" i="6"/>
  <c r="E93" i="6"/>
  <c r="F93" i="6"/>
  <c r="G93" i="6"/>
  <c r="H93" i="6"/>
  <c r="I93" i="6"/>
  <c r="J93" i="6"/>
  <c r="D94" i="6"/>
  <c r="E94" i="6"/>
  <c r="F94" i="6"/>
  <c r="G94" i="6"/>
  <c r="H94" i="6"/>
  <c r="I94" i="6"/>
  <c r="J94" i="6"/>
  <c r="D95" i="6"/>
  <c r="E95" i="6"/>
  <c r="F95" i="6"/>
  <c r="G95" i="6"/>
  <c r="H95" i="6"/>
  <c r="I95" i="6"/>
  <c r="J95" i="6"/>
  <c r="D96" i="6"/>
  <c r="E96" i="6"/>
  <c r="F96" i="6"/>
  <c r="G96" i="6"/>
  <c r="H96" i="6"/>
  <c r="I96" i="6"/>
  <c r="J96" i="6"/>
  <c r="D97" i="6"/>
  <c r="E97" i="6"/>
  <c r="F97" i="6"/>
  <c r="G97" i="6"/>
  <c r="H97" i="6"/>
  <c r="I97" i="6"/>
  <c r="J97" i="6"/>
  <c r="D98" i="6"/>
  <c r="E98" i="6"/>
  <c r="F98" i="6"/>
  <c r="G98" i="6"/>
  <c r="H98" i="6"/>
  <c r="I98" i="6"/>
  <c r="J98" i="6"/>
  <c r="D99" i="6"/>
  <c r="E99" i="6"/>
  <c r="F99" i="6"/>
  <c r="G99" i="6"/>
  <c r="H99" i="6"/>
  <c r="I99" i="6"/>
  <c r="J99" i="6"/>
  <c r="D100" i="6"/>
  <c r="E100" i="6"/>
  <c r="F100" i="6"/>
  <c r="G100" i="6"/>
  <c r="H100" i="6"/>
  <c r="I100" i="6"/>
  <c r="J100" i="6"/>
  <c r="D101" i="6"/>
  <c r="E101" i="6"/>
  <c r="F101" i="6"/>
  <c r="G101" i="6"/>
  <c r="H101" i="6"/>
  <c r="I101" i="6"/>
  <c r="J101" i="6"/>
  <c r="D102" i="6"/>
  <c r="E102" i="6"/>
  <c r="F102" i="6"/>
  <c r="G102" i="6"/>
  <c r="H102" i="6"/>
  <c r="I102" i="6"/>
  <c r="J102" i="6"/>
  <c r="D103" i="6"/>
  <c r="E103" i="6"/>
  <c r="F103" i="6"/>
  <c r="G103" i="6"/>
  <c r="H103" i="6"/>
  <c r="I103" i="6"/>
  <c r="J103" i="6"/>
  <c r="D104" i="6"/>
  <c r="E104" i="6"/>
  <c r="F104" i="6"/>
  <c r="G104" i="6"/>
  <c r="H104" i="6"/>
  <c r="I104" i="6"/>
  <c r="J104" i="6"/>
  <c r="D105" i="6"/>
  <c r="E105" i="6"/>
  <c r="F105" i="6"/>
  <c r="G105" i="6"/>
  <c r="H105" i="6"/>
  <c r="I105" i="6"/>
  <c r="J105" i="6"/>
  <c r="D106" i="6"/>
  <c r="E106" i="6"/>
  <c r="F106" i="6"/>
  <c r="G106" i="6"/>
  <c r="H106" i="6"/>
  <c r="I106" i="6"/>
  <c r="J106" i="6"/>
  <c r="D107" i="6"/>
  <c r="E107" i="6"/>
  <c r="F107" i="6"/>
  <c r="G107" i="6"/>
  <c r="H107" i="6"/>
  <c r="I107" i="6"/>
  <c r="J107" i="6"/>
  <c r="D108" i="6"/>
  <c r="E108" i="6"/>
  <c r="F108" i="6"/>
  <c r="G108" i="6"/>
  <c r="H108" i="6"/>
  <c r="I108" i="6"/>
  <c r="J108" i="6"/>
  <c r="D109" i="6"/>
  <c r="E109" i="6"/>
  <c r="F109" i="6"/>
  <c r="G109" i="6"/>
  <c r="H109" i="6"/>
  <c r="I109" i="6"/>
  <c r="J109" i="6"/>
  <c r="D110" i="6"/>
  <c r="E110" i="6"/>
  <c r="F110" i="6"/>
  <c r="G110" i="6"/>
  <c r="H110" i="6"/>
  <c r="I110" i="6"/>
  <c r="J110" i="6"/>
  <c r="D111" i="6"/>
  <c r="E111" i="6"/>
  <c r="F111" i="6"/>
  <c r="G111" i="6"/>
  <c r="H111" i="6"/>
  <c r="I111" i="6"/>
  <c r="J111" i="6"/>
  <c r="D112" i="6"/>
  <c r="E112" i="6"/>
  <c r="F112" i="6"/>
  <c r="G112" i="6"/>
  <c r="H112" i="6"/>
  <c r="I112" i="6"/>
  <c r="J112" i="6"/>
  <c r="D113" i="6"/>
  <c r="E113" i="6"/>
  <c r="F113" i="6"/>
  <c r="G113" i="6"/>
  <c r="H113" i="6"/>
  <c r="I113" i="6"/>
  <c r="J113" i="6"/>
  <c r="D114" i="6"/>
  <c r="E114" i="6"/>
  <c r="F114" i="6"/>
  <c r="G114" i="6"/>
  <c r="H114" i="6"/>
  <c r="I114" i="6"/>
  <c r="J114" i="6"/>
  <c r="D115" i="6"/>
  <c r="E115" i="6"/>
  <c r="F115" i="6"/>
  <c r="G115" i="6"/>
  <c r="H115" i="6"/>
  <c r="I115" i="6"/>
  <c r="J115" i="6"/>
  <c r="D116" i="6"/>
  <c r="E116" i="6"/>
  <c r="F116" i="6"/>
  <c r="G116" i="6"/>
  <c r="H116" i="6"/>
  <c r="I116" i="6"/>
  <c r="J116" i="6"/>
  <c r="D117" i="6"/>
  <c r="E117" i="6"/>
  <c r="F117" i="6"/>
  <c r="G117" i="6"/>
  <c r="H117" i="6"/>
  <c r="I117" i="6"/>
  <c r="J117" i="6"/>
  <c r="D118" i="6"/>
  <c r="E118" i="6"/>
  <c r="F118" i="6"/>
  <c r="G118" i="6"/>
  <c r="H118" i="6"/>
  <c r="I118" i="6"/>
  <c r="J118" i="6"/>
  <c r="D119" i="6"/>
  <c r="E119" i="6"/>
  <c r="F119" i="6"/>
  <c r="G119" i="6"/>
  <c r="H119" i="6"/>
  <c r="I119" i="6"/>
  <c r="J119" i="6"/>
  <c r="D120" i="6"/>
  <c r="E120" i="6"/>
  <c r="F120" i="6"/>
  <c r="G120" i="6"/>
  <c r="H120" i="6"/>
  <c r="I120" i="6"/>
  <c r="J120" i="6"/>
  <c r="D121" i="6"/>
  <c r="E121" i="6"/>
  <c r="F121" i="6"/>
  <c r="G121" i="6"/>
  <c r="H121" i="6"/>
  <c r="I121" i="6"/>
  <c r="J121" i="6"/>
  <c r="D122" i="6"/>
  <c r="E122" i="6"/>
  <c r="F122" i="6"/>
  <c r="G122" i="6"/>
  <c r="H122" i="6"/>
  <c r="I122" i="6"/>
  <c r="J122" i="6"/>
  <c r="D123" i="6"/>
  <c r="E123" i="6"/>
  <c r="F123" i="6"/>
  <c r="G123" i="6"/>
  <c r="H123" i="6"/>
  <c r="I123" i="6"/>
  <c r="J123" i="6"/>
  <c r="D124" i="6"/>
  <c r="E124" i="6"/>
  <c r="F124" i="6"/>
  <c r="G124" i="6"/>
  <c r="H124" i="6"/>
  <c r="I124" i="6"/>
  <c r="J124" i="6"/>
  <c r="D125" i="6"/>
  <c r="E125" i="6"/>
  <c r="F125" i="6"/>
  <c r="G125" i="6"/>
  <c r="H125" i="6"/>
  <c r="I125" i="6"/>
  <c r="J125" i="6"/>
  <c r="D126" i="6"/>
  <c r="E126" i="6"/>
  <c r="F126" i="6"/>
  <c r="G126" i="6"/>
  <c r="H126" i="6"/>
  <c r="I126" i="6"/>
  <c r="J126" i="6"/>
  <c r="D127" i="6"/>
  <c r="E127" i="6"/>
  <c r="F127" i="6"/>
  <c r="G127" i="6"/>
  <c r="H127" i="6"/>
  <c r="I127" i="6"/>
  <c r="J127" i="6"/>
  <c r="D128" i="6"/>
  <c r="E128" i="6"/>
  <c r="F128" i="6"/>
  <c r="G128" i="6"/>
  <c r="H128" i="6"/>
  <c r="I128" i="6"/>
  <c r="J128" i="6"/>
  <c r="D129" i="6"/>
  <c r="E129" i="6"/>
  <c r="F129" i="6"/>
  <c r="G129" i="6"/>
  <c r="H129" i="6"/>
  <c r="I129" i="6"/>
  <c r="J129" i="6"/>
  <c r="D130" i="6"/>
  <c r="E130" i="6"/>
  <c r="F130" i="6"/>
  <c r="G130" i="6"/>
  <c r="H130" i="6"/>
  <c r="I130" i="6"/>
  <c r="J130" i="6"/>
  <c r="D131" i="6"/>
  <c r="E131" i="6"/>
  <c r="F131" i="6"/>
  <c r="G131" i="6"/>
  <c r="H131" i="6"/>
  <c r="I131" i="6"/>
  <c r="J131" i="6"/>
  <c r="D132" i="6"/>
  <c r="E132" i="6"/>
  <c r="F132" i="6"/>
  <c r="G132" i="6"/>
  <c r="H132" i="6"/>
  <c r="I132" i="6"/>
  <c r="J132" i="6"/>
  <c r="D133" i="6"/>
  <c r="E133" i="6"/>
  <c r="F133" i="6"/>
  <c r="G133" i="6"/>
  <c r="H133" i="6"/>
  <c r="I133" i="6"/>
  <c r="J133" i="6"/>
  <c r="D134" i="6"/>
  <c r="E134" i="6"/>
  <c r="F134" i="6"/>
  <c r="G134" i="6"/>
  <c r="H134" i="6"/>
  <c r="I134" i="6"/>
  <c r="J134" i="6"/>
  <c r="D135" i="6"/>
  <c r="E135" i="6"/>
  <c r="F135" i="6"/>
  <c r="G135" i="6"/>
  <c r="H135" i="6"/>
  <c r="I135" i="6"/>
  <c r="J135" i="6"/>
  <c r="E2" i="6"/>
  <c r="F2" i="6"/>
  <c r="G2" i="6"/>
  <c r="H2" i="6"/>
  <c r="I2" i="6"/>
  <c r="J2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2" i="6"/>
  <c r="D3" i="4"/>
  <c r="D4" i="4"/>
  <c r="D5" i="4"/>
  <c r="D6" i="4"/>
  <c r="D7" i="4"/>
  <c r="D8" i="4"/>
  <c r="D2" i="4"/>
  <c r="C142" i="3"/>
  <c r="B142" i="3"/>
  <c r="C118" i="3"/>
  <c r="B118" i="3"/>
  <c r="C100" i="3"/>
  <c r="B100" i="3"/>
  <c r="C82" i="3"/>
  <c r="B82" i="3"/>
  <c r="C64" i="3"/>
  <c r="B64" i="3"/>
  <c r="C45" i="3"/>
  <c r="B45" i="3"/>
  <c r="C32" i="3"/>
  <c r="B32" i="3"/>
  <c r="G35" i="1"/>
  <c r="G135" i="1"/>
  <c r="G134" i="1"/>
  <c r="G133" i="1"/>
  <c r="G132" i="1"/>
  <c r="G131" i="1"/>
  <c r="G130" i="1"/>
  <c r="G122" i="1"/>
  <c r="G129" i="1"/>
  <c r="G125" i="1"/>
  <c r="G124" i="1"/>
  <c r="G123" i="1"/>
  <c r="G114" i="1"/>
  <c r="G96" i="1"/>
  <c r="G72" i="1"/>
  <c r="G60" i="1"/>
  <c r="G59" i="1"/>
  <c r="G127" i="1"/>
  <c r="G126" i="1"/>
  <c r="G121" i="1"/>
  <c r="G120" i="1"/>
  <c r="G119" i="1"/>
  <c r="G118" i="1"/>
  <c r="G117" i="1"/>
  <c r="G116" i="1"/>
  <c r="G115" i="1"/>
  <c r="G113" i="1"/>
  <c r="G75" i="1"/>
  <c r="G70" i="1"/>
  <c r="G57" i="1"/>
  <c r="G49" i="1"/>
  <c r="G47" i="1"/>
  <c r="G24" i="1"/>
  <c r="G128" i="1"/>
  <c r="G112" i="1"/>
  <c r="G111" i="1"/>
  <c r="G110" i="1"/>
  <c r="G108" i="1"/>
  <c r="G107" i="1"/>
  <c r="G105" i="1"/>
  <c r="G99" i="1"/>
  <c r="G98" i="1"/>
  <c r="G97" i="1"/>
  <c r="G94" i="1"/>
  <c r="G84" i="1"/>
  <c r="G83" i="1"/>
  <c r="G82" i="1"/>
  <c r="G79" i="1"/>
  <c r="G78" i="1"/>
  <c r="G73" i="1"/>
  <c r="G69" i="1"/>
  <c r="G68" i="1"/>
  <c r="G65" i="1"/>
  <c r="G64" i="1"/>
  <c r="G58" i="1"/>
  <c r="G48" i="1"/>
  <c r="G37" i="1"/>
  <c r="G30" i="1"/>
  <c r="G22" i="1"/>
  <c r="G11" i="1"/>
  <c r="G104" i="1"/>
  <c r="G103" i="1"/>
  <c r="G102" i="1"/>
  <c r="G101" i="1"/>
  <c r="G100" i="1"/>
  <c r="G95" i="1"/>
  <c r="G92" i="1"/>
  <c r="G89" i="1"/>
  <c r="G85" i="1"/>
  <c r="G81" i="1"/>
  <c r="G80" i="1"/>
  <c r="G77" i="1"/>
  <c r="G76" i="1"/>
  <c r="G40" i="1"/>
  <c r="G29" i="1"/>
  <c r="G26" i="1"/>
  <c r="G25" i="1"/>
  <c r="G5" i="1"/>
  <c r="G106" i="1"/>
  <c r="G93" i="1"/>
  <c r="G91" i="1"/>
  <c r="G90" i="1"/>
  <c r="G88" i="1"/>
  <c r="G87" i="1"/>
  <c r="G66" i="1"/>
  <c r="G61" i="1"/>
  <c r="G53" i="1"/>
  <c r="G50" i="1"/>
  <c r="G46" i="1"/>
  <c r="G45" i="1"/>
  <c r="G43" i="1"/>
  <c r="G36" i="1"/>
  <c r="G31" i="1"/>
  <c r="G28" i="1"/>
  <c r="G27" i="1"/>
  <c r="G20" i="1"/>
  <c r="G8" i="1"/>
  <c r="G2" i="1"/>
  <c r="J3" i="1" s="1"/>
  <c r="G109" i="1"/>
  <c r="G86" i="1"/>
  <c r="G74" i="1"/>
  <c r="G71" i="1"/>
  <c r="G67" i="1"/>
  <c r="G63" i="1"/>
  <c r="G62" i="1"/>
  <c r="G56" i="1"/>
  <c r="G55" i="1"/>
  <c r="G54" i="1"/>
  <c r="G51" i="1"/>
  <c r="G42" i="1"/>
  <c r="G41" i="1"/>
  <c r="G39" i="1"/>
  <c r="G38" i="1"/>
  <c r="G33" i="1"/>
  <c r="G32" i="1"/>
  <c r="G23" i="1"/>
  <c r="G21" i="1"/>
  <c r="G19" i="1"/>
  <c r="G18" i="1"/>
  <c r="G17" i="1"/>
  <c r="G16" i="1"/>
  <c r="G15" i="1"/>
  <c r="G14" i="1"/>
  <c r="G12" i="1"/>
  <c r="G34" i="1"/>
  <c r="G13" i="1"/>
  <c r="G10" i="1"/>
  <c r="G52" i="1"/>
  <c r="G44" i="1"/>
  <c r="G9" i="1"/>
  <c r="G7" i="1"/>
  <c r="G6" i="1"/>
  <c r="G4" i="1"/>
  <c r="G3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B143" i="3" l="1"/>
  <c r="C14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412D37-F543-41AB-8F33-8472E8F7C503}" keepAlive="1" name="Zapytanie — transport" description="Połączenie z zapytaniem „transport” w skoroszycie." type="5" refreshedVersion="8" background="1" saveData="1">
    <dbPr connection="Provider=Microsoft.Mashup.OleDb.1;Data Source=$Workbook$;Location=transport;Extended Properties=&quot;&quot;" command="SELECT * FROM [transport]"/>
  </connection>
  <connection id="2" xr16:uid="{739E561B-CAB8-4AF3-A232-E756F7ACDD4D}" keepAlive="1" name="Zapytanie — transport (2)" description="Połączenie z zapytaniem „transport (2)” w skoroszycie." type="5" refreshedVersion="8" background="1" saveData="1">
    <dbPr connection="Provider=Microsoft.Mashup.OleDb.1;Data Source=$Workbook$;Location=&quot;transport (2)&quot;;Extended Properties=&quot;&quot;" command="SELECT * FROM [transport (2)]"/>
  </connection>
</connections>
</file>

<file path=xl/sharedStrings.xml><?xml version="1.0" encoding="utf-8"?>
<sst xmlns="http://schemas.openxmlformats.org/spreadsheetml/2006/main" count="902" uniqueCount="210">
  <si>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</si>
  <si>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</si>
  <si>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</si>
  <si>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</si>
  <si>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</si>
  <si>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</si>
  <si>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</si>
  <si>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</si>
  <si>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</si>
  <si>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</si>
  <si>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</si>
  <si>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</si>
  <si>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</si>
  <si>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</si>
  <si>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</si>
  <si>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</si>
  <si>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</si>
  <si>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</si>
  <si>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</si>
  <si>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</si>
  <si>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</si>
  <si>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</si>
  <si>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</si>
  <si>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</si>
  <si>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</si>
  <si>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</si>
  <si>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</si>
  <si>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</si>
  <si>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</si>
  <si>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</si>
  <si>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</si>
  <si>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</si>
  <si>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</si>
  <si>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</si>
  <si>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</si>
  <si>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</si>
  <si>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</si>
  <si>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</si>
  <si>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</si>
  <si>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</si>
  <si>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</si>
  <si>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</si>
  <si>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</si>
  <si>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</si>
  <si>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</si>
  <si>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</si>
  <si>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</si>
  <si>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</si>
  <si>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</si>
  <si>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</si>
  <si>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</si>
  <si>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</si>
  <si>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</si>
  <si>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</si>
  <si>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</si>
  <si>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</si>
  <si>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</si>
  <si>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</si>
  <si>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</si>
  <si>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</si>
  <si>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</si>
  <si>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</si>
  <si>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</si>
  <si>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</si>
  <si>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</si>
  <si>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</si>
  <si>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</si>
  <si>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</si>
  <si>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</si>
  <si>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</si>
  <si>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</si>
  <si>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</si>
  <si>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</si>
  <si>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</si>
  <si>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</si>
  <si>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</si>
  <si>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</si>
  <si>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</si>
  <si>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</si>
  <si>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</si>
  <si>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</si>
  <si>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</si>
  <si>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</si>
  <si>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</si>
  <si>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</si>
  <si>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</si>
  <si>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</si>
  <si>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</si>
  <si>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</si>
  <si>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</si>
  <si>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</si>
  <si>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</si>
  <si>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</si>
  <si>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</si>
  <si>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</si>
  <si>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</si>
  <si>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</si>
  <si>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</si>
  <si>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</si>
  <si>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</si>
  <si>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</si>
  <si>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</si>
  <si>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</si>
  <si>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</si>
  <si>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</si>
  <si>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</si>
  <si>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</si>
  <si>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</si>
  <si>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</si>
  <si>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</si>
  <si>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</si>
  <si>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</si>
  <si>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</si>
  <si>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</si>
  <si>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</si>
  <si>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</si>
  <si>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</si>
  <si>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</si>
  <si>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</si>
  <si>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</si>
  <si>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</si>
  <si>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</si>
  <si>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</si>
  <si>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</si>
  <si>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</si>
  <si>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</si>
  <si>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</si>
  <si>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</si>
  <si>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</si>
  <si>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</si>
  <si>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</si>
  <si>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</si>
  <si>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</si>
  <si>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</si>
  <si>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</si>
  <si>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</si>
  <si>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</si>
  <si>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</si>
  <si>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</si>
  <si>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</si>
  <si>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</si>
  <si>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</si>
  <si>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</si>
  <si>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</si>
  <si>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</si>
  <si>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</si>
  <si>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</si>
  <si>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</si>
  <si>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</si>
  <si>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</si>
  <si>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</si>
  <si>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</si>
  <si>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</si>
  <si>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</si>
  <si>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</si>
  <si>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</si>
  <si>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</si>
  <si>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</si>
  <si>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</si>
  <si>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</si>
  <si>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</si>
  <si>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</si>
  <si>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</si>
  <si>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</si>
  <si>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</si>
  <si>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</si>
  <si>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</si>
  <si>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</si>
  <si>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</si>
  <si>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</si>
  <si>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</si>
  <si>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</si>
  <si>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</si>
  <si>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</si>
  <si>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</si>
  <si>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</si>
  <si>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</si>
  <si>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</si>
  <si>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wartość</t>
  </si>
  <si>
    <t>a)</t>
  </si>
  <si>
    <t>b)</t>
  </si>
  <si>
    <t>Marka</t>
  </si>
  <si>
    <t>Iveco</t>
  </si>
  <si>
    <t>Mercedes</t>
  </si>
  <si>
    <t>MAN</t>
  </si>
  <si>
    <t>Volvo</t>
  </si>
  <si>
    <t>Scania</t>
  </si>
  <si>
    <t>Renault</t>
  </si>
  <si>
    <t>DAF</t>
  </si>
  <si>
    <t>DAF Suma</t>
  </si>
  <si>
    <t>Iveco Suma</t>
  </si>
  <si>
    <t>MAN Suma</t>
  </si>
  <si>
    <t>Mercedes Suma</t>
  </si>
  <si>
    <t>Renault Suma</t>
  </si>
  <si>
    <t>Scania Suma</t>
  </si>
  <si>
    <t>Volvo Suma</t>
  </si>
  <si>
    <t>Suma końcowa</t>
  </si>
  <si>
    <t>liczba aut</t>
  </si>
  <si>
    <t>Śr. Przebieg</t>
  </si>
  <si>
    <t>2006 Suma</t>
  </si>
  <si>
    <t>2007 Suma</t>
  </si>
  <si>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</si>
  <si>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</si>
  <si>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</si>
  <si>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</si>
  <si>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</si>
  <si>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</si>
  <si>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</si>
  <si>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</si>
  <si>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Dni od remontu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</si>
</sst>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NumberFormat="1" applyFont="1"/>
    <xf numFmtId="0" fontId="1" fillId="0" borderId="0" xfId="0" applyFont="1"/>
  </cellXfs>
  <cellStyles count="1">
    <cellStyle name="Normalny" xfId="0" builtinId="0"/>
  </cellStyles>
  <dxfs count="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Śr. Przebieg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'2'!$A$2:$A$8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'2'!$D$2:$D$8</c:f>
              <c:numCache>
                <c:formatCode>General</c:formatCode>
                <c:ptCount val="7"/>
                <c:pt idx="0">
                  <c:v>273240</c:v>
                </c:pt>
                <c:pt idx="1">
                  <c:v>657435</c:v>
                </c:pt>
                <c:pt idx="2">
                  <c:v>289637</c:v>
                </c:pt>
                <c:pt idx="3">
                  <c:v>486546</c:v>
                </c:pt>
                <c:pt idx="4">
                  <c:v>519936</c:v>
                </c:pt>
                <c:pt idx="5">
                  <c:v>557118</c:v>
                </c:pt>
                <c:pt idx="6">
                  <c:v>307130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C-412C-A0EC-51341AAE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256704"/>
        <c:axId val="708257120"/>
      </c:barChart>
      <c:catAx>
        <c:axId val="7082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257120"/>
        <c:crosses val="autoZero"/>
        <c:auto val="1"/>
        <c:lblAlgn val="ctr"/>
        <c:lblOffset val="100"/>
        <c:noMultiLvlLbl val="0"/>
      </c:catAx>
      <c:valAx>
        <c:axId val="708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25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109537</xdr:rowOff>
    </xdr:from>
    <xdr:to>
      <xdr:col>15</xdr:col>
      <xdr:colOff>228600</xdr:colOff>
      <xdr:row>21</xdr:row>
      <xdr:rowOff>185737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B762C21-A08D-D053-FCE6-29C5CEE18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2BABF0-4329-47FA-BDC4-E5BFA67BFED7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96EAB5-8C20-4AA5-817D-70FE262A67F1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6646E-906B-42C4-AD0A-964580216974}" name="transport" displayName="transport" ref="A1:G135" tableType="queryTable" totalsRowShown="0">
  <autoFilter ref="A1:G135" xr:uid="{87A6646E-906B-42C4-AD0A-964580216974}"/>
  <tableColumns count="7">
    <tableColumn id="1" xr3:uid="{73C1C2A8-E6AB-4401-BEBB-AF14CC8B0600}" uniqueName="1" name="Marka_i_model" queryTableFieldId="1" dataDxfId="7"/>
    <tableColumn id="2" xr3:uid="{80275C38-AACC-43BF-B124-DFAF7E79AD74}" uniqueName="2" name="Rok_produkcji" queryTableFieldId="2"/>
    <tableColumn id="3" xr3:uid="{76410CF4-ABC8-44D5-91B3-C16F191BE512}" uniqueName="3" name="Cena_zakupu" queryTableFieldId="3"/>
    <tableColumn id="4" xr3:uid="{B042B0D0-75C7-4D04-A738-A1971E05D0EF}" uniqueName="4" name="Nr_rejestracyjny" queryTableFieldId="4" dataDxfId="6"/>
    <tableColumn id="5" xr3:uid="{0D91CFAB-F7A3-4B6E-8A81-33D0C3504612}" uniqueName="5" name="Przebieg" queryTableFieldId="5"/>
    <tableColumn id="6" xr3:uid="{FE5F9BBD-0BAB-4A35-830E-EC225A2B82ED}" uniqueName="6" name="Data_ostatniego_remontu" queryTableFieldId="6" dataDxfId="5"/>
    <tableColumn id="7" xr3:uid="{FAFFA1F2-F00A-4DAA-8E61-D1D42AC2AAF2}" uniqueName="7" name="wartość" queryTableFieldId="7" dataDxfId="4">
      <calculatedColumnFormula>C2-C2*0.05*(2017-B2)-C2*(ROUNDDOWN(E2/100000, 0))*0.02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849D12-BAF8-4D49-9DA2-C22B6DE1A4E3}" name="transport3" displayName="transport3" ref="A1:G135" tableType="queryTable" totalsRowShown="0">
  <autoFilter ref="A1:G135" xr:uid="{89849D12-BAF8-4D49-9DA2-C22B6DE1A4E3}"/>
  <sortState xmlns:xlrd2="http://schemas.microsoft.com/office/spreadsheetml/2017/richdata2" ref="A2:G135">
    <sortCondition ref="G1:G135"/>
  </sortState>
  <tableColumns count="7">
    <tableColumn id="1" xr3:uid="{17784EE7-88E6-462F-8CF8-6D043382917D}" uniqueName="1" name="Marka_i_model" queryTableFieldId="1" dataDxfId="3"/>
    <tableColumn id="2" xr3:uid="{40624E7D-93B9-46D3-9FF5-9F5460925B90}" uniqueName="2" name="Rok_produkcji" queryTableFieldId="2"/>
    <tableColumn id="3" xr3:uid="{DD29939A-C8BB-4FBE-B675-9CFA2A849A96}" uniqueName="3" name="Cena_zakupu" queryTableFieldId="3"/>
    <tableColumn id="4" xr3:uid="{3153C77C-1F9A-4D7E-AC91-8A3638E7CF58}" uniqueName="4" name="Nr_rejestracyjny" queryTableFieldId="4" dataDxfId="2"/>
    <tableColumn id="5" xr3:uid="{4BA409AE-5D8F-4C93-9D83-BA5FDBB25547}" uniqueName="5" name="Przebieg" queryTableFieldId="5"/>
    <tableColumn id="6" xr3:uid="{6A9829BC-3D66-4D78-98C5-47ECBFDA3316}" uniqueName="6" name="Data_ostatniego_remontu" queryTableFieldId="6" dataDxfId="1"/>
    <tableColumn id="7" xr3:uid="{A357E05D-29D9-4AF0-8CD1-44234FDBE7D1}" uniqueName="7" name="wartość" queryTableFieldId="7" dataDxfId="0">
      <calculatedColumnFormula>C2-C2*0.05*(2017-B2)-C2*(ROUNDDOWN(E2/100000, 0))*0.02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D749-60C1-4037-83A3-3C671EEA4E0B}">
  <dimension ref="A1:G135"/>
  <sheetViews>
    <sheetView workbookViewId="0">
      <selection activeCell="F1" activeCellId="2" sqref="A1:A1048576 D1:D1048576 F1:F1048576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bestFit="1" customWidth="1"/>
    <col min="7" max="7" width="11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</row>
    <row r="2" spans="1:7" x14ac:dyDescent="0.2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  <c r="G2">
        <f t="shared" ref="G2:G33" si="0">C2-C2*0.05*(2017-B2)-C2*(ROUNDDOWN(E2/100000, 0))*0.02</f>
        <v>18039</v>
      </c>
    </row>
    <row r="3" spans="1:7" x14ac:dyDescent="0.2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  <c r="G3">
        <f t="shared" si="0"/>
        <v>21475</v>
      </c>
    </row>
    <row r="4" spans="1:7" x14ac:dyDescent="0.2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  <c r="G4">
        <f t="shared" si="0"/>
        <v>23193</v>
      </c>
    </row>
    <row r="5" spans="1:7" x14ac:dyDescent="0.2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  <c r="G5">
        <f t="shared" si="0"/>
        <v>23193</v>
      </c>
    </row>
    <row r="6" spans="1:7" x14ac:dyDescent="0.2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  <c r="G6">
        <f t="shared" si="0"/>
        <v>24911</v>
      </c>
    </row>
    <row r="7" spans="1:7" x14ac:dyDescent="0.2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  <c r="G7">
        <f t="shared" si="0"/>
        <v>53300</v>
      </c>
    </row>
    <row r="8" spans="1:7" x14ac:dyDescent="0.2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  <c r="G8">
        <f t="shared" si="0"/>
        <v>67320</v>
      </c>
    </row>
    <row r="9" spans="1:7" x14ac:dyDescent="0.2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  <c r="G9">
        <f t="shared" si="0"/>
        <v>26187.829999999998</v>
      </c>
    </row>
    <row r="10" spans="1:7" x14ac:dyDescent="0.2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  <c r="G10">
        <f t="shared" si="0"/>
        <v>28420</v>
      </c>
    </row>
    <row r="11" spans="1:7" x14ac:dyDescent="0.2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  <c r="G11">
        <f t="shared" si="0"/>
        <v>42840</v>
      </c>
    </row>
    <row r="12" spans="1:7" x14ac:dyDescent="0.2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s="2">
        <v>42075</v>
      </c>
      <c r="G12">
        <f t="shared" si="0"/>
        <v>43610</v>
      </c>
    </row>
    <row r="13" spans="1:7" x14ac:dyDescent="0.2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  <c r="G13">
        <f t="shared" si="0"/>
        <v>28078.379999999997</v>
      </c>
    </row>
    <row r="14" spans="1:7" x14ac:dyDescent="0.2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>
        <f t="shared" si="0"/>
        <v>28560</v>
      </c>
    </row>
    <row r="15" spans="1:7" x14ac:dyDescent="0.2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>
        <f t="shared" si="0"/>
        <v>28658.379999999997</v>
      </c>
    </row>
    <row r="16" spans="1:7" x14ac:dyDescent="0.2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>
        <f t="shared" si="0"/>
        <v>29876</v>
      </c>
    </row>
    <row r="17" spans="1:7" x14ac:dyDescent="0.2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>
        <f t="shared" si="0"/>
        <v>29900</v>
      </c>
    </row>
    <row r="18" spans="1:7" x14ac:dyDescent="0.2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>
        <f t="shared" si="0"/>
        <v>30316</v>
      </c>
    </row>
    <row r="19" spans="1:7" x14ac:dyDescent="0.2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>
        <f t="shared" si="0"/>
        <v>31860</v>
      </c>
    </row>
    <row r="20" spans="1:7" x14ac:dyDescent="0.2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  <c r="G20">
        <f t="shared" si="0"/>
        <v>33880</v>
      </c>
    </row>
    <row r="21" spans="1:7" x14ac:dyDescent="0.2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  <c r="G21">
        <f t="shared" si="0"/>
        <v>35700</v>
      </c>
    </row>
    <row r="22" spans="1:7" x14ac:dyDescent="0.2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  <c r="G22">
        <f t="shared" si="0"/>
        <v>42660</v>
      </c>
    </row>
    <row r="23" spans="1:7" x14ac:dyDescent="0.2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  <c r="G23">
        <f t="shared" si="0"/>
        <v>42660</v>
      </c>
    </row>
    <row r="24" spans="1:7" x14ac:dyDescent="0.2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  <c r="G24">
        <f t="shared" si="0"/>
        <v>46480</v>
      </c>
    </row>
    <row r="25" spans="1:7" x14ac:dyDescent="0.2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  <c r="G25">
        <f t="shared" si="0"/>
        <v>46511.819999999992</v>
      </c>
    </row>
    <row r="26" spans="1:7" x14ac:dyDescent="0.2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  <c r="G26">
        <f t="shared" si="0"/>
        <v>48600</v>
      </c>
    </row>
    <row r="27" spans="1:7" x14ac:dyDescent="0.2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>
        <f t="shared" si="0"/>
        <v>49140</v>
      </c>
    </row>
    <row r="28" spans="1:7" x14ac:dyDescent="0.2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  <c r="G28">
        <f t="shared" si="0"/>
        <v>64064</v>
      </c>
    </row>
    <row r="29" spans="1:7" x14ac:dyDescent="0.2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  <c r="G29">
        <f t="shared" si="0"/>
        <v>69680</v>
      </c>
    </row>
    <row r="30" spans="1:7" x14ac:dyDescent="0.2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  <c r="G30">
        <f t="shared" si="0"/>
        <v>70200</v>
      </c>
    </row>
    <row r="31" spans="1:7" x14ac:dyDescent="0.2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  <c r="G31">
        <f t="shared" si="0"/>
        <v>71161.2</v>
      </c>
    </row>
    <row r="32" spans="1:7" x14ac:dyDescent="0.2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  <c r="G32">
        <f t="shared" si="0"/>
        <v>82680</v>
      </c>
    </row>
    <row r="33" spans="1:7" x14ac:dyDescent="0.2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  <c r="G33">
        <f t="shared" si="0"/>
        <v>87912</v>
      </c>
    </row>
    <row r="34" spans="1:7" x14ac:dyDescent="0.2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  <c r="G34">
        <f t="shared" ref="G34:G65" si="1">C34-C34*0.05*(2017-B34)-C34*(ROUNDDOWN(E34/100000, 0))*0.02</f>
        <v>97904</v>
      </c>
    </row>
    <row r="35" spans="1:7" x14ac:dyDescent="0.2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  <c r="G35">
        <f t="shared" si="1"/>
        <v>109407.2</v>
      </c>
    </row>
    <row r="36" spans="1:7" x14ac:dyDescent="0.2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  <c r="G36">
        <f t="shared" si="1"/>
        <v>113297.2</v>
      </c>
    </row>
    <row r="37" spans="1:7" x14ac:dyDescent="0.2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  <c r="G37">
        <f t="shared" si="1"/>
        <v>124200</v>
      </c>
    </row>
    <row r="38" spans="1:7" x14ac:dyDescent="0.2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  <c r="G38">
        <f t="shared" si="1"/>
        <v>168780</v>
      </c>
    </row>
    <row r="39" spans="1:7" x14ac:dyDescent="0.2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s="2">
        <v>42309</v>
      </c>
      <c r="G39">
        <f t="shared" si="1"/>
        <v>17390</v>
      </c>
    </row>
    <row r="40" spans="1:7" x14ac:dyDescent="0.2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  <c r="G40">
        <f t="shared" si="1"/>
        <v>24089.7</v>
      </c>
    </row>
    <row r="41" spans="1:7" x14ac:dyDescent="0.2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  <c r="G41">
        <f t="shared" si="1"/>
        <v>33660</v>
      </c>
    </row>
    <row r="42" spans="1:7" x14ac:dyDescent="0.2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  <c r="G42">
        <f t="shared" si="1"/>
        <v>39000</v>
      </c>
    </row>
    <row r="43" spans="1:7" x14ac:dyDescent="0.2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  <c r="G43">
        <f t="shared" si="1"/>
        <v>39480</v>
      </c>
    </row>
    <row r="44" spans="1:7" x14ac:dyDescent="0.2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  <c r="G44">
        <f t="shared" si="1"/>
        <v>42210</v>
      </c>
    </row>
    <row r="45" spans="1:7" x14ac:dyDescent="0.2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  <c r="G45">
        <f t="shared" si="1"/>
        <v>44427</v>
      </c>
    </row>
    <row r="46" spans="1:7" x14ac:dyDescent="0.2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  <c r="G46">
        <f t="shared" si="1"/>
        <v>51240</v>
      </c>
    </row>
    <row r="47" spans="1:7" x14ac:dyDescent="0.2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  <c r="G47">
        <f t="shared" si="1"/>
        <v>54280</v>
      </c>
    </row>
    <row r="48" spans="1:7" x14ac:dyDescent="0.2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  <c r="G48">
        <f t="shared" si="1"/>
        <v>54290</v>
      </c>
    </row>
    <row r="49" spans="1:7" x14ac:dyDescent="0.2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  <c r="G49">
        <f t="shared" si="1"/>
        <v>61100</v>
      </c>
    </row>
    <row r="50" spans="1:7" x14ac:dyDescent="0.2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  <c r="G50">
        <f t="shared" si="1"/>
        <v>69174</v>
      </c>
    </row>
    <row r="51" spans="1:7" x14ac:dyDescent="0.2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  <c r="G51">
        <f t="shared" si="1"/>
        <v>82350</v>
      </c>
    </row>
    <row r="52" spans="1:7" x14ac:dyDescent="0.2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  <c r="G52">
        <f t="shared" si="1"/>
        <v>97600</v>
      </c>
    </row>
    <row r="53" spans="1:7" x14ac:dyDescent="0.2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  <c r="G53">
        <f t="shared" si="1"/>
        <v>124550</v>
      </c>
    </row>
    <row r="54" spans="1:7" x14ac:dyDescent="0.2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  <c r="G54">
        <f t="shared" si="1"/>
        <v>124550</v>
      </c>
    </row>
    <row r="55" spans="1:7" x14ac:dyDescent="0.2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  <c r="G55">
        <f t="shared" si="1"/>
        <v>129850</v>
      </c>
    </row>
    <row r="56" spans="1:7" x14ac:dyDescent="0.2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  <c r="G56">
        <f t="shared" si="1"/>
        <v>131100</v>
      </c>
    </row>
    <row r="57" spans="1:7" x14ac:dyDescent="0.2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  <c r="G57">
        <f t="shared" si="1"/>
        <v>136290</v>
      </c>
    </row>
    <row r="58" spans="1:7" x14ac:dyDescent="0.2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  <c r="G58">
        <f t="shared" si="1"/>
        <v>161910</v>
      </c>
    </row>
    <row r="59" spans="1:7" x14ac:dyDescent="0.2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  <c r="G59">
        <f t="shared" si="1"/>
        <v>22800</v>
      </c>
    </row>
    <row r="60" spans="1:7" x14ac:dyDescent="0.2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  <c r="G60">
        <f t="shared" si="1"/>
        <v>37422</v>
      </c>
    </row>
    <row r="61" spans="1:7" x14ac:dyDescent="0.2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  <c r="G61">
        <f t="shared" si="1"/>
        <v>38082</v>
      </c>
    </row>
    <row r="62" spans="1:7" x14ac:dyDescent="0.2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  <c r="G62">
        <f t="shared" si="1"/>
        <v>40120</v>
      </c>
    </row>
    <row r="63" spans="1:7" x14ac:dyDescent="0.2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  <c r="G63">
        <f t="shared" si="1"/>
        <v>47552</v>
      </c>
    </row>
    <row r="64" spans="1:7" x14ac:dyDescent="0.2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  <c r="G64">
        <f t="shared" si="1"/>
        <v>117600</v>
      </c>
    </row>
    <row r="65" spans="1:7" x14ac:dyDescent="0.2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  <c r="G65">
        <f t="shared" si="1"/>
        <v>117600</v>
      </c>
    </row>
    <row r="66" spans="1:7" x14ac:dyDescent="0.2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  <c r="G66">
        <f t="shared" ref="G66:G97" si="2">C66-C66*0.05*(2017-B66)-C66*(ROUNDDOWN(E66/100000, 0))*0.02</f>
        <v>121800</v>
      </c>
    </row>
    <row r="67" spans="1:7" x14ac:dyDescent="0.2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  <c r="G67">
        <f t="shared" si="2"/>
        <v>121800</v>
      </c>
    </row>
    <row r="68" spans="1:7" x14ac:dyDescent="0.2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  <c r="G68">
        <f t="shared" si="2"/>
        <v>123200</v>
      </c>
    </row>
    <row r="69" spans="1:7" x14ac:dyDescent="0.2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  <c r="G69">
        <f t="shared" si="2"/>
        <v>127600</v>
      </c>
    </row>
    <row r="70" spans="1:7" x14ac:dyDescent="0.2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  <c r="G70">
        <f t="shared" si="2"/>
        <v>133511.20000000001</v>
      </c>
    </row>
    <row r="71" spans="1:7" x14ac:dyDescent="0.2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  <c r="G71">
        <f t="shared" si="2"/>
        <v>137200</v>
      </c>
    </row>
    <row r="72" spans="1:7" x14ac:dyDescent="0.2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  <c r="G72">
        <f t="shared" si="2"/>
        <v>142100</v>
      </c>
    </row>
    <row r="73" spans="1:7" x14ac:dyDescent="0.2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  <c r="G73">
        <f t="shared" si="2"/>
        <v>142100</v>
      </c>
    </row>
    <row r="74" spans="1:7" x14ac:dyDescent="0.2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  <c r="G74">
        <f t="shared" si="2"/>
        <v>142100</v>
      </c>
    </row>
    <row r="75" spans="1:7" x14ac:dyDescent="0.2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  <c r="G75">
        <f t="shared" si="2"/>
        <v>142100</v>
      </c>
    </row>
    <row r="76" spans="1:7" x14ac:dyDescent="0.2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  <c r="G76">
        <f t="shared" si="2"/>
        <v>147000</v>
      </c>
    </row>
    <row r="77" spans="1:7" x14ac:dyDescent="0.2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  <c r="G77">
        <f t="shared" si="2"/>
        <v>27482.7</v>
      </c>
    </row>
    <row r="78" spans="1:7" x14ac:dyDescent="0.2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  <c r="G78">
        <f t="shared" si="2"/>
        <v>34648</v>
      </c>
    </row>
    <row r="79" spans="1:7" x14ac:dyDescent="0.2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  <c r="G79">
        <f t="shared" si="2"/>
        <v>40710</v>
      </c>
    </row>
    <row r="80" spans="1:7" x14ac:dyDescent="0.2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  <c r="G80">
        <f t="shared" si="2"/>
        <v>44840</v>
      </c>
    </row>
    <row r="81" spans="1:7" x14ac:dyDescent="0.2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  <c r="G81">
        <f t="shared" si="2"/>
        <v>60121.77</v>
      </c>
    </row>
    <row r="82" spans="1:7" x14ac:dyDescent="0.2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  <c r="G82">
        <f t="shared" si="2"/>
        <v>78100</v>
      </c>
    </row>
    <row r="83" spans="1:7" x14ac:dyDescent="0.2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  <c r="G83">
        <f t="shared" si="2"/>
        <v>90238.2</v>
      </c>
    </row>
    <row r="84" spans="1:7" x14ac:dyDescent="0.2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  <c r="G84">
        <f t="shared" si="2"/>
        <v>96206.42</v>
      </c>
    </row>
    <row r="85" spans="1:7" x14ac:dyDescent="0.2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  <c r="G85">
        <f t="shared" si="2"/>
        <v>100050</v>
      </c>
    </row>
    <row r="86" spans="1:7" x14ac:dyDescent="0.2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  <c r="G86">
        <f t="shared" si="2"/>
        <v>100050</v>
      </c>
    </row>
    <row r="87" spans="1:7" x14ac:dyDescent="0.2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  <c r="G87">
        <f t="shared" si="2"/>
        <v>113022</v>
      </c>
    </row>
    <row r="88" spans="1:7" x14ac:dyDescent="0.2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  <c r="G88">
        <f t="shared" si="2"/>
        <v>118950</v>
      </c>
    </row>
    <row r="89" spans="1:7" x14ac:dyDescent="0.2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  <c r="G89">
        <f t="shared" si="2"/>
        <v>118950</v>
      </c>
    </row>
    <row r="90" spans="1:7" x14ac:dyDescent="0.2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  <c r="G90">
        <f t="shared" si="2"/>
        <v>122610</v>
      </c>
    </row>
    <row r="91" spans="1:7" x14ac:dyDescent="0.2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  <c r="G91">
        <f t="shared" si="2"/>
        <v>122610</v>
      </c>
    </row>
    <row r="92" spans="1:7" x14ac:dyDescent="0.2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  <c r="G92">
        <f t="shared" si="2"/>
        <v>122610</v>
      </c>
    </row>
    <row r="93" spans="1:7" x14ac:dyDescent="0.2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  <c r="G93">
        <f t="shared" si="2"/>
        <v>136500</v>
      </c>
    </row>
    <row r="94" spans="1:7" x14ac:dyDescent="0.2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  <c r="G94">
        <f t="shared" si="2"/>
        <v>139422.70000000001</v>
      </c>
    </row>
    <row r="95" spans="1:7" x14ac:dyDescent="0.2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  <c r="G95">
        <f t="shared" si="2"/>
        <v>140700</v>
      </c>
    </row>
    <row r="96" spans="1:7" x14ac:dyDescent="0.2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  <c r="G96">
        <f t="shared" si="2"/>
        <v>140901</v>
      </c>
    </row>
    <row r="97" spans="1:7" x14ac:dyDescent="0.2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  <c r="G97">
        <f t="shared" si="2"/>
        <v>154770</v>
      </c>
    </row>
    <row r="98" spans="1:7" x14ac:dyDescent="0.2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  <c r="G98">
        <f t="shared" ref="G98:G129" si="3">C98-C98*0.05*(2017-B98)-C98*(ROUNDDOWN(E98/100000, 0))*0.02</f>
        <v>165600</v>
      </c>
    </row>
    <row r="99" spans="1:7" x14ac:dyDescent="0.2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  <c r="G99">
        <f t="shared" si="3"/>
        <v>165600</v>
      </c>
    </row>
    <row r="100" spans="1:7" x14ac:dyDescent="0.2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  <c r="G100">
        <f t="shared" si="3"/>
        <v>170400</v>
      </c>
    </row>
    <row r="101" spans="1:7" x14ac:dyDescent="0.2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  <c r="G101">
        <f t="shared" si="3"/>
        <v>170400</v>
      </c>
    </row>
    <row r="102" spans="1:7" x14ac:dyDescent="0.2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  <c r="G102">
        <f t="shared" si="3"/>
        <v>175200</v>
      </c>
    </row>
    <row r="103" spans="1:7" x14ac:dyDescent="0.2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  <c r="G103">
        <f t="shared" si="3"/>
        <v>211700</v>
      </c>
    </row>
    <row r="104" spans="1:7" x14ac:dyDescent="0.2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  <c r="G104">
        <f t="shared" si="3"/>
        <v>36328</v>
      </c>
    </row>
    <row r="105" spans="1:7" x14ac:dyDescent="0.2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  <c r="G105">
        <f t="shared" si="3"/>
        <v>59200</v>
      </c>
    </row>
    <row r="106" spans="1:7" x14ac:dyDescent="0.2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  <c r="G106">
        <f t="shared" si="3"/>
        <v>60800</v>
      </c>
    </row>
    <row r="107" spans="1:7" x14ac:dyDescent="0.2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  <c r="G107">
        <f t="shared" si="3"/>
        <v>72540</v>
      </c>
    </row>
    <row r="108" spans="1:7" x14ac:dyDescent="0.2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  <c r="G108">
        <f t="shared" si="3"/>
        <v>103360</v>
      </c>
    </row>
    <row r="109" spans="1:7" x14ac:dyDescent="0.2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  <c r="G109">
        <f t="shared" si="3"/>
        <v>113760</v>
      </c>
    </row>
    <row r="110" spans="1:7" x14ac:dyDescent="0.2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  <c r="G110">
        <f t="shared" si="3"/>
        <v>177600</v>
      </c>
    </row>
    <row r="111" spans="1:7" x14ac:dyDescent="0.2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  <c r="G111">
        <f t="shared" si="3"/>
        <v>182400</v>
      </c>
    </row>
    <row r="112" spans="1:7" x14ac:dyDescent="0.2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  <c r="G112">
        <f t="shared" si="3"/>
        <v>182400</v>
      </c>
    </row>
    <row r="113" spans="1:7" x14ac:dyDescent="0.2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  <c r="G113">
        <f t="shared" si="3"/>
        <v>182400</v>
      </c>
    </row>
    <row r="114" spans="1:7" x14ac:dyDescent="0.2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  <c r="G114">
        <f t="shared" si="3"/>
        <v>182400</v>
      </c>
    </row>
    <row r="115" spans="1:7" x14ac:dyDescent="0.2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  <c r="G115">
        <f t="shared" si="3"/>
        <v>182400</v>
      </c>
    </row>
    <row r="116" spans="1:7" x14ac:dyDescent="0.2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  <c r="G116">
        <f t="shared" si="3"/>
        <v>187200</v>
      </c>
    </row>
    <row r="117" spans="1:7" x14ac:dyDescent="0.2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  <c r="G117">
        <f t="shared" si="3"/>
        <v>187200</v>
      </c>
    </row>
    <row r="118" spans="1:7" x14ac:dyDescent="0.2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  <c r="G118">
        <f t="shared" si="3"/>
        <v>211380</v>
      </c>
    </row>
    <row r="119" spans="1:7" x14ac:dyDescent="0.2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  <c r="G119">
        <f t="shared" si="3"/>
        <v>211380</v>
      </c>
    </row>
    <row r="120" spans="1:7" x14ac:dyDescent="0.2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  <c r="G120">
        <f t="shared" si="3"/>
        <v>79380</v>
      </c>
    </row>
    <row r="121" spans="1:7" x14ac:dyDescent="0.2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  <c r="G121">
        <f t="shared" si="3"/>
        <v>80190</v>
      </c>
    </row>
    <row r="122" spans="1:7" x14ac:dyDescent="0.2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  <c r="G122">
        <f t="shared" si="3"/>
        <v>110566.62</v>
      </c>
    </row>
    <row r="123" spans="1:7" x14ac:dyDescent="0.2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  <c r="G123">
        <f t="shared" si="3"/>
        <v>139274</v>
      </c>
    </row>
    <row r="124" spans="1:7" x14ac:dyDescent="0.2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  <c r="G124">
        <f t="shared" si="3"/>
        <v>181770</v>
      </c>
    </row>
    <row r="125" spans="1:7" x14ac:dyDescent="0.2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  <c r="G125">
        <f t="shared" si="3"/>
        <v>199200</v>
      </c>
    </row>
    <row r="126" spans="1:7" x14ac:dyDescent="0.2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  <c r="G126">
        <f t="shared" si="3"/>
        <v>199200</v>
      </c>
    </row>
    <row r="127" spans="1:7" x14ac:dyDescent="0.2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  <c r="G127">
        <f t="shared" si="3"/>
        <v>199200</v>
      </c>
    </row>
    <row r="128" spans="1:7" x14ac:dyDescent="0.2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  <c r="G128">
        <f t="shared" si="3"/>
        <v>224100</v>
      </c>
    </row>
    <row r="129" spans="1:7" x14ac:dyDescent="0.2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  <c r="G129">
        <f t="shared" si="3"/>
        <v>191840</v>
      </c>
    </row>
    <row r="130" spans="1:7" x14ac:dyDescent="0.2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>
        <f t="shared" ref="G130:G135" si="4">C130-C130*0.05*(2017-B130)-C130*(ROUNDDOWN(E130/100000, 0))*0.02</f>
        <v>227040</v>
      </c>
    </row>
    <row r="131" spans="1:7" x14ac:dyDescent="0.2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 t="shared" si="4"/>
        <v>316800</v>
      </c>
    </row>
    <row r="132" spans="1:7" x14ac:dyDescent="0.2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>
        <f t="shared" si="4"/>
        <v>316800</v>
      </c>
    </row>
    <row r="133" spans="1:7" x14ac:dyDescent="0.2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>
        <f t="shared" si="4"/>
        <v>316800</v>
      </c>
    </row>
    <row r="134" spans="1:7" x14ac:dyDescent="0.2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>
        <f t="shared" si="4"/>
        <v>316800</v>
      </c>
    </row>
    <row r="135" spans="1:7" x14ac:dyDescent="0.2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 t="shared" si="4"/>
        <v>316800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68E7-943D-4183-8634-F26845EBF6FF}">
  <dimension ref="A1:L135"/>
  <sheetViews>
    <sheetView workbookViewId="0">
      <selection activeCell="J5" sqref="J5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bestFit="1" customWidth="1"/>
    <col min="7" max="7" width="11.85546875" customWidth="1"/>
    <col min="12" max="12" width="1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</row>
    <row r="2" spans="1:12" x14ac:dyDescent="0.25">
      <c r="A2" s="1" t="s">
        <v>50</v>
      </c>
      <c r="B2">
        <v>2010</v>
      </c>
      <c r="C2">
        <v>37000</v>
      </c>
      <c r="D2" s="1" t="s">
        <v>64</v>
      </c>
      <c r="E2">
        <v>978000</v>
      </c>
      <c r="F2" s="2">
        <v>42309</v>
      </c>
      <c r="G2">
        <f>C2-C2*0.05*(2017-B2)-C2*(ROUNDDOWN(E2/100000, 0))*0.02</f>
        <v>17390</v>
      </c>
      <c r="I2" t="s">
        <v>179</v>
      </c>
      <c r="J2">
        <v>43610</v>
      </c>
      <c r="K2">
        <v>40050</v>
      </c>
      <c r="L2">
        <v>5340</v>
      </c>
    </row>
    <row r="3" spans="1:12" x14ac:dyDescent="0.25">
      <c r="A3" s="1" t="s">
        <v>6</v>
      </c>
      <c r="B3">
        <v>2006</v>
      </c>
      <c r="C3">
        <v>85900</v>
      </c>
      <c r="D3" s="1" t="s">
        <v>7</v>
      </c>
      <c r="E3">
        <v>1200655</v>
      </c>
      <c r="F3" s="2">
        <v>42035</v>
      </c>
      <c r="G3">
        <f>C3-C3*0.05*(2017-B3)-C3*(ROUNDDOWN(E3/100000, 0))*0.02</f>
        <v>18039</v>
      </c>
      <c r="I3" t="s">
        <v>180</v>
      </c>
      <c r="J3">
        <f>MIN(G:G)</f>
        <v>17390</v>
      </c>
      <c r="K3" t="s">
        <v>50</v>
      </c>
      <c r="L3" t="s">
        <v>64</v>
      </c>
    </row>
    <row r="4" spans="1:12" x14ac:dyDescent="0.25">
      <c r="A4" s="1" t="s">
        <v>6</v>
      </c>
      <c r="B4">
        <v>2006</v>
      </c>
      <c r="C4">
        <v>85900</v>
      </c>
      <c r="D4" s="1" t="s">
        <v>8</v>
      </c>
      <c r="E4">
        <v>1068570</v>
      </c>
      <c r="F4" s="2">
        <v>42029</v>
      </c>
      <c r="G4">
        <f>C4-C4*0.05*(2017-B4)-C4*(ROUNDDOWN(E4/100000, 0))*0.02</f>
        <v>21475</v>
      </c>
    </row>
    <row r="5" spans="1:12" x14ac:dyDescent="0.25">
      <c r="A5" s="1" t="s">
        <v>50</v>
      </c>
      <c r="B5">
        <v>2011</v>
      </c>
      <c r="C5">
        <v>38000</v>
      </c>
      <c r="D5" s="1" t="s">
        <v>90</v>
      </c>
      <c r="E5">
        <v>574000</v>
      </c>
      <c r="F5" s="2">
        <v>42309</v>
      </c>
      <c r="G5">
        <f>C5-C5*0.05*(2017-B5)-C5*(ROUNDDOWN(E5/100000, 0))*0.02</f>
        <v>22800</v>
      </c>
    </row>
    <row r="6" spans="1:12" x14ac:dyDescent="0.25">
      <c r="A6" s="1" t="s">
        <v>6</v>
      </c>
      <c r="B6">
        <v>2006</v>
      </c>
      <c r="C6">
        <v>85900</v>
      </c>
      <c r="D6" s="1" t="s">
        <v>9</v>
      </c>
      <c r="E6">
        <v>998704</v>
      </c>
      <c r="F6" s="2">
        <v>42028</v>
      </c>
      <c r="G6">
        <f>C6-C6*0.05*(2017-B6)-C6*(ROUNDDOWN(E6/100000, 0))*0.02</f>
        <v>23193</v>
      </c>
    </row>
    <row r="7" spans="1:12" x14ac:dyDescent="0.25">
      <c r="A7" s="1" t="s">
        <v>6</v>
      </c>
      <c r="B7">
        <v>2006</v>
      </c>
      <c r="C7">
        <v>85900</v>
      </c>
      <c r="D7" s="1" t="s">
        <v>10</v>
      </c>
      <c r="E7">
        <v>936780</v>
      </c>
      <c r="F7" s="2">
        <v>42028</v>
      </c>
      <c r="G7">
        <f>C7-C7*0.05*(2017-B7)-C7*(ROUNDDOWN(E7/100000, 0))*0.02</f>
        <v>23193</v>
      </c>
    </row>
    <row r="8" spans="1:12" x14ac:dyDescent="0.25">
      <c r="A8" s="1" t="s">
        <v>50</v>
      </c>
      <c r="B8">
        <v>2010</v>
      </c>
      <c r="C8">
        <v>40830</v>
      </c>
      <c r="D8" s="1" t="s">
        <v>65</v>
      </c>
      <c r="E8">
        <v>326000</v>
      </c>
      <c r="F8" s="2">
        <v>42062</v>
      </c>
      <c r="G8">
        <f>C8-C8*0.05*(2017-B8)-C8*(ROUNDDOWN(E8/100000, 0))*0.02</f>
        <v>24089.7</v>
      </c>
    </row>
    <row r="9" spans="1:12" x14ac:dyDescent="0.25">
      <c r="A9" s="1" t="s">
        <v>6</v>
      </c>
      <c r="B9">
        <v>2006</v>
      </c>
      <c r="C9">
        <v>85900</v>
      </c>
      <c r="D9" s="1" t="s">
        <v>11</v>
      </c>
      <c r="E9">
        <v>870233</v>
      </c>
      <c r="F9" s="2">
        <v>42034</v>
      </c>
      <c r="G9">
        <f>C9-C9*0.05*(2017-B9)-C9*(ROUNDDOWN(E9/100000, 0))*0.02</f>
        <v>24911</v>
      </c>
    </row>
    <row r="10" spans="1:12" x14ac:dyDescent="0.25">
      <c r="A10" s="1" t="s">
        <v>16</v>
      </c>
      <c r="B10">
        <v>2008</v>
      </c>
      <c r="C10">
        <v>49411</v>
      </c>
      <c r="D10" s="1" t="s">
        <v>17</v>
      </c>
      <c r="E10">
        <v>186000</v>
      </c>
      <c r="F10" s="2">
        <v>42210</v>
      </c>
      <c r="G10">
        <f>C10-C10*0.05*(2017-B10)-C10*(ROUNDDOWN(E10/100000, 0))*0.02</f>
        <v>26187.829999999998</v>
      </c>
    </row>
    <row r="11" spans="1:12" x14ac:dyDescent="0.25">
      <c r="A11" s="1" t="s">
        <v>50</v>
      </c>
      <c r="B11">
        <v>2012</v>
      </c>
      <c r="C11">
        <v>39830</v>
      </c>
      <c r="D11" s="1" t="s">
        <v>111</v>
      </c>
      <c r="E11">
        <v>330000</v>
      </c>
      <c r="F11" s="2">
        <v>42062</v>
      </c>
      <c r="G11">
        <f>C11-C11*0.05*(2017-B11)-C11*(ROUNDDOWN(E11/100000, 0))*0.02</f>
        <v>27482.7</v>
      </c>
    </row>
    <row r="12" spans="1:12" x14ac:dyDescent="0.25">
      <c r="A12" s="1" t="s">
        <v>16</v>
      </c>
      <c r="B12">
        <v>2009</v>
      </c>
      <c r="C12">
        <v>48411</v>
      </c>
      <c r="D12" s="1" t="s">
        <v>24</v>
      </c>
      <c r="E12">
        <v>190000</v>
      </c>
      <c r="F12" s="2">
        <v>42210</v>
      </c>
      <c r="G12">
        <f>C12-C12*0.05*(2017-B12)-C12*(ROUNDDOWN(E12/100000, 0))*0.02</f>
        <v>28078.379999999997</v>
      </c>
    </row>
    <row r="13" spans="1:12" x14ac:dyDescent="0.25">
      <c r="A13" s="1" t="s">
        <v>18</v>
      </c>
      <c r="B13">
        <v>2008</v>
      </c>
      <c r="C13">
        <v>58000</v>
      </c>
      <c r="D13" s="1" t="s">
        <v>19</v>
      </c>
      <c r="E13">
        <v>306000</v>
      </c>
      <c r="F13" s="2">
        <v>42271</v>
      </c>
      <c r="G13">
        <f>C13-C13*0.05*(2017-B13)-C13*(ROUNDDOWN(E13/100000, 0))*0.02</f>
        <v>28420</v>
      </c>
    </row>
    <row r="14" spans="1:12" x14ac:dyDescent="0.2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>
        <f>C14-C14*0.05*(2017-B14)-C14*(ROUNDDOWN(E14/100000, 0))*0.02</f>
        <v>28560</v>
      </c>
    </row>
    <row r="15" spans="1:12" x14ac:dyDescent="0.2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>
        <f>C15-C15*0.05*(2017-B15)-C15*(ROUNDDOWN(E15/100000, 0))*0.02</f>
        <v>28658.379999999997</v>
      </c>
    </row>
    <row r="16" spans="1:12" x14ac:dyDescent="0.2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>
        <f>C16-C16*0.05*(2017-B16)-C16*(ROUNDDOWN(E16/100000, 0))*0.02</f>
        <v>29876</v>
      </c>
    </row>
    <row r="17" spans="1:7" x14ac:dyDescent="0.2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>
        <f>C17-C17*0.05*(2017-B17)-C17*(ROUNDDOWN(E17/100000, 0))*0.02</f>
        <v>29900</v>
      </c>
    </row>
    <row r="18" spans="1:7" x14ac:dyDescent="0.2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>
        <f>C18-C18*0.05*(2017-B18)-C18*(ROUNDDOWN(E18/100000, 0))*0.02</f>
        <v>30316</v>
      </c>
    </row>
    <row r="19" spans="1:7" x14ac:dyDescent="0.2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>
        <f>C19-C19*0.05*(2017-B19)-C19*(ROUNDDOWN(E19/100000, 0))*0.02</f>
        <v>31860</v>
      </c>
    </row>
    <row r="20" spans="1:7" x14ac:dyDescent="0.25">
      <c r="A20" s="1" t="s">
        <v>16</v>
      </c>
      <c r="B20">
        <v>2010</v>
      </c>
      <c r="C20">
        <v>66000</v>
      </c>
      <c r="D20" s="1" t="s">
        <v>66</v>
      </c>
      <c r="E20">
        <v>736000</v>
      </c>
      <c r="F20" s="2">
        <v>42385</v>
      </c>
      <c r="G20">
        <f>C20-C20*0.05*(2017-B20)-C20*(ROUNDDOWN(E20/100000, 0))*0.02</f>
        <v>33660</v>
      </c>
    </row>
    <row r="21" spans="1:7" x14ac:dyDescent="0.25">
      <c r="A21" s="1" t="s">
        <v>33</v>
      </c>
      <c r="B21">
        <v>2009</v>
      </c>
      <c r="C21">
        <v>77000</v>
      </c>
      <c r="D21" s="1" t="s">
        <v>34</v>
      </c>
      <c r="E21">
        <v>846000</v>
      </c>
      <c r="F21" s="2">
        <v>42376</v>
      </c>
      <c r="G21">
        <f>C21-C21*0.05*(2017-B21)-C21*(ROUNDDOWN(E21/100000, 0))*0.02</f>
        <v>33880</v>
      </c>
    </row>
    <row r="22" spans="1:7" x14ac:dyDescent="0.25">
      <c r="A22" s="1" t="s">
        <v>50</v>
      </c>
      <c r="B22">
        <v>2012</v>
      </c>
      <c r="C22">
        <v>48800</v>
      </c>
      <c r="D22" s="1" t="s">
        <v>112</v>
      </c>
      <c r="E22">
        <v>268650</v>
      </c>
      <c r="F22" s="2">
        <v>42117</v>
      </c>
      <c r="G22">
        <f>C22-C22*0.05*(2017-B22)-C22*(ROUNDDOWN(E22/100000, 0))*0.02</f>
        <v>34648</v>
      </c>
    </row>
    <row r="23" spans="1:7" x14ac:dyDescent="0.25">
      <c r="A23" s="1" t="s">
        <v>35</v>
      </c>
      <c r="B23">
        <v>2009</v>
      </c>
      <c r="C23">
        <v>85000</v>
      </c>
      <c r="D23" s="1" t="s">
        <v>36</v>
      </c>
      <c r="E23">
        <v>946000</v>
      </c>
      <c r="F23" s="2">
        <v>42014</v>
      </c>
      <c r="G23">
        <f>C23-C23*0.05*(2017-B23)-C23*(ROUNDDOWN(E23/100000, 0))*0.02</f>
        <v>35700</v>
      </c>
    </row>
    <row r="24" spans="1:7" x14ac:dyDescent="0.25">
      <c r="A24" s="1" t="s">
        <v>50</v>
      </c>
      <c r="B24">
        <v>2013</v>
      </c>
      <c r="C24">
        <v>47800</v>
      </c>
      <c r="D24" s="1" t="s">
        <v>143</v>
      </c>
      <c r="E24">
        <v>272650</v>
      </c>
      <c r="F24" s="2">
        <v>42117</v>
      </c>
      <c r="G24">
        <f>C24-C24*0.05*(2017-B24)-C24*(ROUNDDOWN(E24/100000, 0))*0.02</f>
        <v>36328</v>
      </c>
    </row>
    <row r="25" spans="1:7" x14ac:dyDescent="0.25">
      <c r="A25" s="1" t="s">
        <v>91</v>
      </c>
      <c r="B25">
        <v>2011</v>
      </c>
      <c r="C25">
        <v>56700</v>
      </c>
      <c r="D25" s="1" t="s">
        <v>92</v>
      </c>
      <c r="E25">
        <v>290000</v>
      </c>
      <c r="F25" s="2">
        <v>42236</v>
      </c>
      <c r="G25">
        <f>C25-C25*0.05*(2017-B25)-C25*(ROUNDDOWN(E25/100000, 0))*0.02</f>
        <v>37422</v>
      </c>
    </row>
    <row r="26" spans="1:7" x14ac:dyDescent="0.25">
      <c r="A26" s="1" t="s">
        <v>91</v>
      </c>
      <c r="B26">
        <v>2011</v>
      </c>
      <c r="C26">
        <v>57700</v>
      </c>
      <c r="D26" s="1" t="s">
        <v>93</v>
      </c>
      <c r="E26">
        <v>286000</v>
      </c>
      <c r="F26" s="2">
        <v>42236</v>
      </c>
      <c r="G26">
        <f>C26-C26*0.05*(2017-B26)-C26*(ROUNDDOWN(E26/100000, 0))*0.02</f>
        <v>38082</v>
      </c>
    </row>
    <row r="27" spans="1:7" x14ac:dyDescent="0.25">
      <c r="A27" s="1" t="s">
        <v>67</v>
      </c>
      <c r="B27">
        <v>2010</v>
      </c>
      <c r="C27">
        <v>60000</v>
      </c>
      <c r="D27" s="1" t="s">
        <v>68</v>
      </c>
      <c r="E27">
        <v>99250</v>
      </c>
      <c r="F27" s="2">
        <v>42226</v>
      </c>
      <c r="G27">
        <f>C27-C27*0.05*(2017-B27)-C27*(ROUNDDOWN(E27/100000, 0))*0.02</f>
        <v>39000</v>
      </c>
    </row>
    <row r="28" spans="1:7" x14ac:dyDescent="0.25">
      <c r="A28" s="1" t="s">
        <v>35</v>
      </c>
      <c r="B28">
        <v>2010</v>
      </c>
      <c r="C28">
        <v>84000</v>
      </c>
      <c r="D28" s="1" t="s">
        <v>69</v>
      </c>
      <c r="E28">
        <v>950000</v>
      </c>
      <c r="F28" s="2">
        <v>42029</v>
      </c>
      <c r="G28">
        <f>C28-C28*0.05*(2017-B28)-C28*(ROUNDDOWN(E28/100000, 0))*0.02</f>
        <v>39480</v>
      </c>
    </row>
    <row r="29" spans="1:7" x14ac:dyDescent="0.25">
      <c r="A29" s="1" t="s">
        <v>67</v>
      </c>
      <c r="B29">
        <v>2011</v>
      </c>
      <c r="C29">
        <v>59000</v>
      </c>
      <c r="D29" s="1" t="s">
        <v>94</v>
      </c>
      <c r="E29">
        <v>103250</v>
      </c>
      <c r="F29" s="2">
        <v>42226</v>
      </c>
      <c r="G29">
        <f>C29-C29*0.05*(2017-B29)-C29*(ROUNDDOWN(E29/100000, 0))*0.02</f>
        <v>40120</v>
      </c>
    </row>
    <row r="30" spans="1:7" x14ac:dyDescent="0.25">
      <c r="A30" s="1" t="s">
        <v>18</v>
      </c>
      <c r="B30">
        <v>2012</v>
      </c>
      <c r="C30">
        <v>59000</v>
      </c>
      <c r="D30" s="1" t="s">
        <v>113</v>
      </c>
      <c r="E30">
        <v>302000</v>
      </c>
      <c r="F30" s="2">
        <v>42271</v>
      </c>
      <c r="G30">
        <f>C30-C30*0.05*(2017-B30)-C30*(ROUNDDOWN(E30/100000, 0))*0.02</f>
        <v>40710</v>
      </c>
    </row>
    <row r="31" spans="1:7" x14ac:dyDescent="0.25">
      <c r="A31" s="1" t="s">
        <v>25</v>
      </c>
      <c r="B31">
        <v>2010</v>
      </c>
      <c r="C31">
        <v>67000</v>
      </c>
      <c r="D31" s="1" t="s">
        <v>70</v>
      </c>
      <c r="E31">
        <v>103260</v>
      </c>
      <c r="F31" s="2">
        <v>42157</v>
      </c>
      <c r="G31">
        <f>C31-C31*0.05*(2017-B31)-C31*(ROUNDDOWN(E31/100000, 0))*0.02</f>
        <v>42210</v>
      </c>
    </row>
    <row r="32" spans="1:7" x14ac:dyDescent="0.25">
      <c r="A32" s="1" t="s">
        <v>37</v>
      </c>
      <c r="B32">
        <v>2009</v>
      </c>
      <c r="C32">
        <v>79000</v>
      </c>
      <c r="D32" s="1" t="s">
        <v>38</v>
      </c>
      <c r="E32">
        <v>390000</v>
      </c>
      <c r="F32" s="2">
        <v>42379</v>
      </c>
      <c r="G32">
        <f>C32-C32*0.05*(2017-B32)-C32*(ROUNDDOWN(E32/100000, 0))*0.02</f>
        <v>42660</v>
      </c>
    </row>
    <row r="33" spans="1:7" x14ac:dyDescent="0.25">
      <c r="A33" s="1" t="s">
        <v>37</v>
      </c>
      <c r="B33">
        <v>2009</v>
      </c>
      <c r="C33">
        <v>79000</v>
      </c>
      <c r="D33" s="1" t="s">
        <v>39</v>
      </c>
      <c r="E33">
        <v>390000</v>
      </c>
      <c r="F33" s="2">
        <v>42379</v>
      </c>
      <c r="G33">
        <f>C33-C33*0.05*(2017-B33)-C33*(ROUNDDOWN(E33/100000, 0))*0.02</f>
        <v>42660</v>
      </c>
    </row>
    <row r="34" spans="1:7" x14ac:dyDescent="0.25">
      <c r="A34" s="1" t="s">
        <v>20</v>
      </c>
      <c r="B34">
        <v>2008</v>
      </c>
      <c r="C34">
        <v>84000</v>
      </c>
      <c r="D34" s="1" t="s">
        <v>21</v>
      </c>
      <c r="E34">
        <v>266000</v>
      </c>
      <c r="F34" s="2">
        <v>42382</v>
      </c>
      <c r="G34">
        <f>C34-C34*0.05*(2017-B34)-C34*(ROUNDDOWN(E34/100000, 0))*0.02</f>
        <v>42840</v>
      </c>
    </row>
    <row r="35" spans="1:7" x14ac:dyDescent="0.25">
      <c r="A35" s="1" t="s">
        <v>22</v>
      </c>
      <c r="B35">
        <v>2008</v>
      </c>
      <c r="C35">
        <v>89000</v>
      </c>
      <c r="D35" s="1" t="s">
        <v>23</v>
      </c>
      <c r="E35">
        <v>305000</v>
      </c>
      <c r="F35" s="2">
        <v>42075</v>
      </c>
      <c r="G35">
        <f>C35-C35*0.05*(2017-B35)-C35*(ROUNDDOWN(E35/100000, 0))*0.02</f>
        <v>43610</v>
      </c>
    </row>
    <row r="36" spans="1:7" x14ac:dyDescent="0.25">
      <c r="A36" s="1" t="s">
        <v>71</v>
      </c>
      <c r="B36">
        <v>2010</v>
      </c>
      <c r="C36">
        <v>75300</v>
      </c>
      <c r="D36" s="1" t="s">
        <v>72</v>
      </c>
      <c r="E36">
        <v>302000</v>
      </c>
      <c r="F36" s="2">
        <v>42174</v>
      </c>
      <c r="G36">
        <f>C36-C36*0.05*(2017-B36)-C36*(ROUNDDOWN(E36/100000, 0))*0.02</f>
        <v>44427</v>
      </c>
    </row>
    <row r="37" spans="1:7" x14ac:dyDescent="0.25">
      <c r="A37" s="1" t="s">
        <v>33</v>
      </c>
      <c r="B37">
        <v>2012</v>
      </c>
      <c r="C37">
        <v>76000</v>
      </c>
      <c r="D37" s="1" t="s">
        <v>114</v>
      </c>
      <c r="E37">
        <v>850000</v>
      </c>
      <c r="F37" s="2">
        <v>42376</v>
      </c>
      <c r="G37">
        <f>C37-C37*0.05*(2017-B37)-C37*(ROUNDDOWN(E37/100000, 0))*0.02</f>
        <v>44840</v>
      </c>
    </row>
    <row r="38" spans="1:7" x14ac:dyDescent="0.25">
      <c r="A38" s="1" t="s">
        <v>20</v>
      </c>
      <c r="B38">
        <v>2009</v>
      </c>
      <c r="C38">
        <v>83000</v>
      </c>
      <c r="D38" s="1" t="s">
        <v>40</v>
      </c>
      <c r="E38">
        <v>270000</v>
      </c>
      <c r="F38" s="2">
        <v>42382</v>
      </c>
      <c r="G38">
        <f>C38-C38*0.05*(2017-B38)-C38*(ROUNDDOWN(E38/100000, 0))*0.02</f>
        <v>46480</v>
      </c>
    </row>
    <row r="39" spans="1:7" x14ac:dyDescent="0.25">
      <c r="A39" s="1" t="s">
        <v>41</v>
      </c>
      <c r="B39">
        <v>2009</v>
      </c>
      <c r="C39">
        <v>86133</v>
      </c>
      <c r="D39" s="1" t="s">
        <v>42</v>
      </c>
      <c r="E39">
        <v>380000</v>
      </c>
      <c r="F39" s="2">
        <v>42208</v>
      </c>
      <c r="G39">
        <f>C39-C39*0.05*(2017-B39)-C39*(ROUNDDOWN(E39/100000, 0))*0.02</f>
        <v>46511.819999999992</v>
      </c>
    </row>
    <row r="40" spans="1:7" x14ac:dyDescent="0.25">
      <c r="A40" s="1" t="s">
        <v>71</v>
      </c>
      <c r="B40">
        <v>2011</v>
      </c>
      <c r="C40">
        <v>74300</v>
      </c>
      <c r="D40" s="1" t="s">
        <v>95</v>
      </c>
      <c r="E40">
        <v>306000</v>
      </c>
      <c r="F40" s="2">
        <v>42174</v>
      </c>
      <c r="G40">
        <f>C40-C40*0.05*(2017-B40)-C40*(ROUNDDOWN(E40/100000, 0))*0.02</f>
        <v>47552</v>
      </c>
    </row>
    <row r="41" spans="1:7" x14ac:dyDescent="0.25">
      <c r="A41" s="1" t="s">
        <v>22</v>
      </c>
      <c r="B41">
        <v>2009</v>
      </c>
      <c r="C41">
        <v>90000</v>
      </c>
      <c r="D41" s="1" t="s">
        <v>43</v>
      </c>
      <c r="E41">
        <v>301000</v>
      </c>
      <c r="F41" s="2">
        <v>42075</v>
      </c>
      <c r="G41">
        <f>C41-C41*0.05*(2017-B41)-C41*(ROUNDDOWN(E41/100000, 0))*0.02</f>
        <v>48600</v>
      </c>
    </row>
    <row r="42" spans="1:7" x14ac:dyDescent="0.25">
      <c r="A42" s="1" t="s">
        <v>35</v>
      </c>
      <c r="B42">
        <v>2009</v>
      </c>
      <c r="C42">
        <v>91000</v>
      </c>
      <c r="D42" s="1" t="s">
        <v>44</v>
      </c>
      <c r="E42">
        <v>360000</v>
      </c>
      <c r="F42" s="2">
        <v>42174</v>
      </c>
      <c r="G42">
        <f>C42-C42*0.05*(2017-B42)-C42*(ROUNDDOWN(E42/100000, 0))*0.02</f>
        <v>49140</v>
      </c>
    </row>
    <row r="43" spans="1:7" x14ac:dyDescent="0.25">
      <c r="A43" s="1" t="s">
        <v>20</v>
      </c>
      <c r="B43">
        <v>2010</v>
      </c>
      <c r="C43">
        <v>84000</v>
      </c>
      <c r="D43" s="1" t="s">
        <v>73</v>
      </c>
      <c r="E43">
        <v>266000</v>
      </c>
      <c r="F43" s="2">
        <v>42382</v>
      </c>
      <c r="G43">
        <f>C43-C43*0.05*(2017-B43)-C43*(ROUNDDOWN(E43/100000, 0))*0.02</f>
        <v>51240</v>
      </c>
    </row>
    <row r="44" spans="1:7" x14ac:dyDescent="0.25">
      <c r="A44" s="1" t="s">
        <v>12</v>
      </c>
      <c r="B44">
        <v>2007</v>
      </c>
      <c r="C44">
        <v>205000</v>
      </c>
      <c r="D44" s="1" t="s">
        <v>13</v>
      </c>
      <c r="E44">
        <v>1260000</v>
      </c>
      <c r="F44" s="2">
        <v>42483</v>
      </c>
      <c r="G44">
        <f>C44-C44*0.05*(2017-B44)-C44*(ROUNDDOWN(E44/100000, 0))*0.02</f>
        <v>53300</v>
      </c>
    </row>
    <row r="45" spans="1:7" x14ac:dyDescent="0.25">
      <c r="A45" s="1" t="s">
        <v>35</v>
      </c>
      <c r="B45">
        <v>2010</v>
      </c>
      <c r="C45">
        <v>92000</v>
      </c>
      <c r="D45" s="1" t="s">
        <v>74</v>
      </c>
      <c r="E45">
        <v>356000</v>
      </c>
      <c r="F45" s="2">
        <v>42174</v>
      </c>
      <c r="G45">
        <f>C45-C45*0.05*(2017-B45)-C45*(ROUNDDOWN(E45/100000, 0))*0.02</f>
        <v>54280</v>
      </c>
    </row>
    <row r="46" spans="1:7" x14ac:dyDescent="0.25">
      <c r="A46" s="1" t="s">
        <v>45</v>
      </c>
      <c r="B46">
        <v>2010</v>
      </c>
      <c r="C46">
        <v>89000</v>
      </c>
      <c r="D46" s="1" t="s">
        <v>75</v>
      </c>
      <c r="E46">
        <v>266000</v>
      </c>
      <c r="F46" s="2">
        <v>42382</v>
      </c>
      <c r="G46">
        <f>C46-C46*0.05*(2017-B46)-C46*(ROUNDDOWN(E46/100000, 0))*0.02</f>
        <v>54290</v>
      </c>
    </row>
    <row r="47" spans="1:7" x14ac:dyDescent="0.25">
      <c r="A47" s="1" t="s">
        <v>37</v>
      </c>
      <c r="B47">
        <v>2013</v>
      </c>
      <c r="C47">
        <v>80000</v>
      </c>
      <c r="D47" s="1" t="s">
        <v>144</v>
      </c>
      <c r="E47">
        <v>350000</v>
      </c>
      <c r="F47" s="2">
        <v>42379</v>
      </c>
      <c r="G47">
        <f>C47-C47*0.05*(2017-B47)-C47*(ROUNDDOWN(E47/100000, 0))*0.02</f>
        <v>59200</v>
      </c>
    </row>
    <row r="48" spans="1:7" x14ac:dyDescent="0.25">
      <c r="A48" s="1" t="s">
        <v>41</v>
      </c>
      <c r="B48">
        <v>2012</v>
      </c>
      <c r="C48">
        <v>87133</v>
      </c>
      <c r="D48" s="1" t="s">
        <v>115</v>
      </c>
      <c r="E48">
        <v>376000</v>
      </c>
      <c r="F48" s="2">
        <v>42208</v>
      </c>
      <c r="G48">
        <f>C48-C48*0.05*(2017-B48)-C48*(ROUNDDOWN(E48/100000, 0))*0.02</f>
        <v>60121.77</v>
      </c>
    </row>
    <row r="49" spans="1:7" x14ac:dyDescent="0.25">
      <c r="A49" s="1" t="s">
        <v>37</v>
      </c>
      <c r="B49">
        <v>2013</v>
      </c>
      <c r="C49">
        <v>80000</v>
      </c>
      <c r="D49" s="1" t="s">
        <v>145</v>
      </c>
      <c r="E49">
        <v>235000</v>
      </c>
      <c r="F49" s="2">
        <v>42379</v>
      </c>
      <c r="G49">
        <f>C49-C49*0.05*(2017-B49)-C49*(ROUNDDOWN(E49/100000, 0))*0.02</f>
        <v>60800</v>
      </c>
    </row>
    <row r="50" spans="1:7" x14ac:dyDescent="0.25">
      <c r="A50" s="1" t="s">
        <v>76</v>
      </c>
      <c r="B50">
        <v>2010</v>
      </c>
      <c r="C50">
        <v>94000</v>
      </c>
      <c r="D50" s="1" t="s">
        <v>77</v>
      </c>
      <c r="E50">
        <v>91000</v>
      </c>
      <c r="F50" s="2">
        <v>42268</v>
      </c>
      <c r="G50">
        <f>C50-C50*0.05*(2017-B50)-C50*(ROUNDDOWN(E50/100000, 0))*0.02</f>
        <v>61100</v>
      </c>
    </row>
    <row r="51" spans="1:7" x14ac:dyDescent="0.25">
      <c r="A51" s="1" t="s">
        <v>45</v>
      </c>
      <c r="B51">
        <v>2009</v>
      </c>
      <c r="C51">
        <v>114400</v>
      </c>
      <c r="D51" s="1" t="s">
        <v>46</v>
      </c>
      <c r="E51">
        <v>226000</v>
      </c>
      <c r="F51" s="2">
        <v>42073</v>
      </c>
      <c r="G51">
        <f>C51-C51*0.05*(2017-B51)-C51*(ROUNDDOWN(E51/100000, 0))*0.02</f>
        <v>64064</v>
      </c>
    </row>
    <row r="52" spans="1:7" x14ac:dyDescent="0.25">
      <c r="A52" s="1" t="s">
        <v>14</v>
      </c>
      <c r="B52">
        <v>2007</v>
      </c>
      <c r="C52">
        <v>198000</v>
      </c>
      <c r="D52" s="1" t="s">
        <v>15</v>
      </c>
      <c r="E52">
        <v>890200</v>
      </c>
      <c r="F52" s="2">
        <v>42520</v>
      </c>
      <c r="G52">
        <f>C52-C52*0.05*(2017-B52)-C52*(ROUNDDOWN(E52/100000, 0))*0.02</f>
        <v>67320</v>
      </c>
    </row>
    <row r="53" spans="1:7" x14ac:dyDescent="0.25">
      <c r="A53" s="1" t="s">
        <v>45</v>
      </c>
      <c r="B53">
        <v>2010</v>
      </c>
      <c r="C53">
        <v>113400</v>
      </c>
      <c r="D53" s="1" t="s">
        <v>78</v>
      </c>
      <c r="E53">
        <v>230000</v>
      </c>
      <c r="F53" s="2">
        <v>42073</v>
      </c>
      <c r="G53">
        <f>C53-C53*0.05*(2017-B53)-C53*(ROUNDDOWN(E53/100000, 0))*0.02</f>
        <v>69174</v>
      </c>
    </row>
    <row r="54" spans="1:7" x14ac:dyDescent="0.25">
      <c r="A54" s="1" t="s">
        <v>47</v>
      </c>
      <c r="B54">
        <v>2009</v>
      </c>
      <c r="C54">
        <v>134000</v>
      </c>
      <c r="D54" s="1" t="s">
        <v>48</v>
      </c>
      <c r="E54">
        <v>482000</v>
      </c>
      <c r="F54" s="2">
        <v>42385</v>
      </c>
      <c r="G54">
        <f>C54-C54*0.05*(2017-B54)-C54*(ROUNDDOWN(E54/100000, 0))*0.02</f>
        <v>69680</v>
      </c>
    </row>
    <row r="55" spans="1:7" x14ac:dyDescent="0.25">
      <c r="A55" s="1" t="s">
        <v>47</v>
      </c>
      <c r="B55">
        <v>2009</v>
      </c>
      <c r="C55">
        <v>135000</v>
      </c>
      <c r="D55" s="1" t="s">
        <v>49</v>
      </c>
      <c r="E55">
        <v>478000</v>
      </c>
      <c r="F55" s="2">
        <v>42385</v>
      </c>
      <c r="G55">
        <f>C55-C55*0.05*(2017-B55)-C55*(ROUNDDOWN(E55/100000, 0))*0.02</f>
        <v>70200</v>
      </c>
    </row>
    <row r="56" spans="1:7" x14ac:dyDescent="0.25">
      <c r="A56" s="1" t="s">
        <v>50</v>
      </c>
      <c r="B56">
        <v>2009</v>
      </c>
      <c r="C56">
        <v>131780</v>
      </c>
      <c r="D56" s="1" t="s">
        <v>51</v>
      </c>
      <c r="E56">
        <v>306000</v>
      </c>
      <c r="F56" s="2">
        <v>42365</v>
      </c>
      <c r="G56">
        <f>C56-C56*0.05*(2017-B56)-C56*(ROUNDDOWN(E56/100000, 0))*0.02</f>
        <v>71161.2</v>
      </c>
    </row>
    <row r="57" spans="1:7" x14ac:dyDescent="0.25">
      <c r="A57" s="1" t="s">
        <v>76</v>
      </c>
      <c r="B57">
        <v>2013</v>
      </c>
      <c r="C57">
        <v>93000</v>
      </c>
      <c r="D57" s="1" t="s">
        <v>146</v>
      </c>
      <c r="E57">
        <v>195000</v>
      </c>
      <c r="F57" s="2">
        <v>42268</v>
      </c>
      <c r="G57">
        <f>C57-C57*0.05*(2017-B57)-C57*(ROUNDDOWN(E57/100000, 0))*0.02</f>
        <v>72540</v>
      </c>
    </row>
    <row r="58" spans="1:7" x14ac:dyDescent="0.25">
      <c r="A58" s="1" t="s">
        <v>22</v>
      </c>
      <c r="B58">
        <v>2012</v>
      </c>
      <c r="C58">
        <v>110000</v>
      </c>
      <c r="D58" s="1" t="s">
        <v>116</v>
      </c>
      <c r="E58">
        <v>201000</v>
      </c>
      <c r="F58" s="2">
        <v>42075</v>
      </c>
      <c r="G58">
        <f>C58-C58*0.05*(2017-B58)-C58*(ROUNDDOWN(E58/100000, 0))*0.02</f>
        <v>78100</v>
      </c>
    </row>
    <row r="59" spans="1:7" x14ac:dyDescent="0.25">
      <c r="A59" s="1" t="s">
        <v>160</v>
      </c>
      <c r="B59">
        <v>2014</v>
      </c>
      <c r="C59">
        <v>98000</v>
      </c>
      <c r="D59" s="1" t="s">
        <v>161</v>
      </c>
      <c r="E59">
        <v>251000</v>
      </c>
      <c r="F59" s="2">
        <v>42344</v>
      </c>
      <c r="G59">
        <f>C59-C59*0.05*(2017-B59)-C59*(ROUNDDOWN(E59/100000, 0))*0.02</f>
        <v>79380</v>
      </c>
    </row>
    <row r="60" spans="1:7" x14ac:dyDescent="0.25">
      <c r="A60" s="1" t="s">
        <v>160</v>
      </c>
      <c r="B60">
        <v>2014</v>
      </c>
      <c r="C60">
        <v>99000</v>
      </c>
      <c r="D60" s="1" t="s">
        <v>162</v>
      </c>
      <c r="E60">
        <v>247000</v>
      </c>
      <c r="F60" s="2">
        <v>42344</v>
      </c>
      <c r="G60">
        <f>C60-C60*0.05*(2017-B60)-C60*(ROUNDDOWN(E60/100000, 0))*0.02</f>
        <v>80190</v>
      </c>
    </row>
    <row r="61" spans="1:7" x14ac:dyDescent="0.25">
      <c r="A61" s="1" t="s">
        <v>79</v>
      </c>
      <c r="B61">
        <v>2010</v>
      </c>
      <c r="C61">
        <v>135000</v>
      </c>
      <c r="D61" s="1" t="s">
        <v>80</v>
      </c>
      <c r="E61">
        <v>251000</v>
      </c>
      <c r="F61" s="2">
        <v>42067</v>
      </c>
      <c r="G61">
        <f>C61-C61*0.05*(2017-B61)-C61*(ROUNDDOWN(E61/100000, 0))*0.02</f>
        <v>82350</v>
      </c>
    </row>
    <row r="62" spans="1:7" x14ac:dyDescent="0.25">
      <c r="A62" s="1" t="s">
        <v>45</v>
      </c>
      <c r="B62">
        <v>2009</v>
      </c>
      <c r="C62">
        <v>159000</v>
      </c>
      <c r="D62" s="1" t="s">
        <v>52</v>
      </c>
      <c r="E62">
        <v>403000</v>
      </c>
      <c r="F62" s="2">
        <v>42681</v>
      </c>
      <c r="G62">
        <f>C62-C62*0.05*(2017-B62)-C62*(ROUNDDOWN(E62/100000, 0))*0.02</f>
        <v>82680</v>
      </c>
    </row>
    <row r="63" spans="1:7" x14ac:dyDescent="0.25">
      <c r="A63" s="1" t="s">
        <v>33</v>
      </c>
      <c r="B63">
        <v>2009</v>
      </c>
      <c r="C63">
        <v>162800</v>
      </c>
      <c r="D63" s="1" t="s">
        <v>53</v>
      </c>
      <c r="E63">
        <v>370000</v>
      </c>
      <c r="F63" s="2">
        <v>42329</v>
      </c>
      <c r="G63">
        <f>C63-C63*0.05*(2017-B63)-C63*(ROUNDDOWN(E63/100000, 0))*0.02</f>
        <v>87912</v>
      </c>
    </row>
    <row r="64" spans="1:7" x14ac:dyDescent="0.25">
      <c r="A64" s="1" t="s">
        <v>50</v>
      </c>
      <c r="B64">
        <v>2012</v>
      </c>
      <c r="C64">
        <v>130780</v>
      </c>
      <c r="D64" s="1" t="s">
        <v>117</v>
      </c>
      <c r="E64">
        <v>310000</v>
      </c>
      <c r="F64" s="2">
        <v>42365</v>
      </c>
      <c r="G64">
        <f>C64-C64*0.05*(2017-B64)-C64*(ROUNDDOWN(E64/100000, 0))*0.02</f>
        <v>90238.2</v>
      </c>
    </row>
    <row r="65" spans="1:7" x14ac:dyDescent="0.25">
      <c r="A65" s="1" t="s">
        <v>45</v>
      </c>
      <c r="B65">
        <v>2012</v>
      </c>
      <c r="C65">
        <v>135502</v>
      </c>
      <c r="D65" s="1" t="s">
        <v>118</v>
      </c>
      <c r="E65">
        <v>247000</v>
      </c>
      <c r="F65" s="2">
        <v>42476</v>
      </c>
      <c r="G65">
        <f>C65-C65*0.05*(2017-B65)-C65*(ROUNDDOWN(E65/100000, 0))*0.02</f>
        <v>96206.42</v>
      </c>
    </row>
    <row r="66" spans="1:7" x14ac:dyDescent="0.25">
      <c r="A66" s="1" t="s">
        <v>81</v>
      </c>
      <c r="B66">
        <v>2010</v>
      </c>
      <c r="C66">
        <v>160000</v>
      </c>
      <c r="D66" s="1" t="s">
        <v>82</v>
      </c>
      <c r="E66">
        <v>263000</v>
      </c>
      <c r="F66" s="2">
        <v>42028</v>
      </c>
      <c r="G66">
        <f>C66-C66*0.05*(2017-B66)-C66*(ROUNDDOWN(E66/100000, 0))*0.02</f>
        <v>97600</v>
      </c>
    </row>
    <row r="67" spans="1:7" x14ac:dyDescent="0.25">
      <c r="A67" s="1" t="s">
        <v>54</v>
      </c>
      <c r="B67">
        <v>2009</v>
      </c>
      <c r="C67">
        <v>168800</v>
      </c>
      <c r="D67" s="1" t="s">
        <v>55</v>
      </c>
      <c r="E67">
        <v>186300</v>
      </c>
      <c r="F67" s="2">
        <v>42272</v>
      </c>
      <c r="G67">
        <f>C67-C67*0.05*(2017-B67)-C67*(ROUNDDOWN(E67/100000, 0))*0.02</f>
        <v>97904</v>
      </c>
    </row>
    <row r="68" spans="1:7" x14ac:dyDescent="0.25">
      <c r="A68" s="1" t="s">
        <v>119</v>
      </c>
      <c r="B68">
        <v>2012</v>
      </c>
      <c r="C68">
        <v>145000</v>
      </c>
      <c r="D68" s="1" t="s">
        <v>120</v>
      </c>
      <c r="E68">
        <v>386732</v>
      </c>
      <c r="F68" s="2">
        <v>42059</v>
      </c>
      <c r="G68">
        <f>C68-C68*0.05*(2017-B68)-C68*(ROUNDDOWN(E68/100000, 0))*0.02</f>
        <v>100050</v>
      </c>
    </row>
    <row r="69" spans="1:7" x14ac:dyDescent="0.25">
      <c r="A69" s="1" t="s">
        <v>119</v>
      </c>
      <c r="B69">
        <v>2012</v>
      </c>
      <c r="C69">
        <v>145000</v>
      </c>
      <c r="D69" s="1" t="s">
        <v>121</v>
      </c>
      <c r="E69">
        <v>312680</v>
      </c>
      <c r="F69" s="2">
        <v>42059</v>
      </c>
      <c r="G69">
        <f>C69-C69*0.05*(2017-B69)-C69*(ROUNDDOWN(E69/100000, 0))*0.02</f>
        <v>100050</v>
      </c>
    </row>
    <row r="70" spans="1:7" x14ac:dyDescent="0.25">
      <c r="A70" s="1" t="s">
        <v>79</v>
      </c>
      <c r="B70">
        <v>2013</v>
      </c>
      <c r="C70">
        <v>136000</v>
      </c>
      <c r="D70" s="1" t="s">
        <v>147</v>
      </c>
      <c r="E70">
        <v>247000</v>
      </c>
      <c r="F70" s="2">
        <v>42067</v>
      </c>
      <c r="G70">
        <f>C70-C70*0.05*(2017-B70)-C70*(ROUNDDOWN(E70/100000, 0))*0.02</f>
        <v>103360</v>
      </c>
    </row>
    <row r="71" spans="1:7" x14ac:dyDescent="0.25">
      <c r="A71" s="1" t="s">
        <v>56</v>
      </c>
      <c r="B71">
        <v>2009</v>
      </c>
      <c r="C71">
        <v>195370</v>
      </c>
      <c r="D71" s="1" t="s">
        <v>57</v>
      </c>
      <c r="E71">
        <v>290000</v>
      </c>
      <c r="F71" s="2">
        <v>42467</v>
      </c>
      <c r="G71">
        <f>C71-C71*0.05*(2017-B71)-C71*(ROUNDDOWN(E71/100000, 0))*0.02</f>
        <v>109407.2</v>
      </c>
    </row>
    <row r="72" spans="1:7" x14ac:dyDescent="0.25">
      <c r="A72" s="1" t="s">
        <v>45</v>
      </c>
      <c r="B72">
        <v>2014</v>
      </c>
      <c r="C72">
        <v>136502</v>
      </c>
      <c r="D72" s="1" t="s">
        <v>163</v>
      </c>
      <c r="E72">
        <v>243000</v>
      </c>
      <c r="F72" s="2">
        <v>42476</v>
      </c>
      <c r="G72">
        <f>C72-C72*0.05*(2017-B72)-C72*(ROUNDDOWN(E72/100000, 0))*0.02</f>
        <v>110566.62</v>
      </c>
    </row>
    <row r="73" spans="1:7" x14ac:dyDescent="0.25">
      <c r="A73" s="1" t="s">
        <v>33</v>
      </c>
      <c r="B73">
        <v>2012</v>
      </c>
      <c r="C73">
        <v>163800</v>
      </c>
      <c r="D73" s="1" t="s">
        <v>122</v>
      </c>
      <c r="E73">
        <v>366000</v>
      </c>
      <c r="F73" s="2">
        <v>42329</v>
      </c>
      <c r="G73">
        <f>C73-C73*0.05*(2017-B73)-C73*(ROUNDDOWN(E73/100000, 0))*0.02</f>
        <v>113022</v>
      </c>
    </row>
    <row r="74" spans="1:7" x14ac:dyDescent="0.25">
      <c r="A74" s="1" t="s">
        <v>58</v>
      </c>
      <c r="B74">
        <v>2009</v>
      </c>
      <c r="C74">
        <v>195340</v>
      </c>
      <c r="D74" s="1" t="s">
        <v>59</v>
      </c>
      <c r="E74">
        <v>190000</v>
      </c>
      <c r="F74" s="2">
        <v>42278</v>
      </c>
      <c r="G74">
        <f>C74-C74*0.05*(2017-B74)-C74*(ROUNDDOWN(E74/100000, 0))*0.02</f>
        <v>113297.2</v>
      </c>
    </row>
    <row r="75" spans="1:7" x14ac:dyDescent="0.25">
      <c r="A75" s="1" t="s">
        <v>45</v>
      </c>
      <c r="B75">
        <v>2013</v>
      </c>
      <c r="C75">
        <v>158000</v>
      </c>
      <c r="D75" s="1" t="s">
        <v>148</v>
      </c>
      <c r="E75">
        <v>407000</v>
      </c>
      <c r="F75" s="2">
        <v>42681</v>
      </c>
      <c r="G75">
        <f>C75-C75*0.05*(2017-B75)-C75*(ROUNDDOWN(E75/100000, 0))*0.02</f>
        <v>113760</v>
      </c>
    </row>
    <row r="76" spans="1:7" x14ac:dyDescent="0.25">
      <c r="A76" s="1" t="s">
        <v>62</v>
      </c>
      <c r="B76">
        <v>2011</v>
      </c>
      <c r="C76">
        <v>210000</v>
      </c>
      <c r="D76" s="1" t="s">
        <v>96</v>
      </c>
      <c r="E76">
        <v>780000</v>
      </c>
      <c r="F76" s="2">
        <v>42481</v>
      </c>
      <c r="G76">
        <f>C76-C76*0.05*(2017-B76)-C76*(ROUNDDOWN(E76/100000, 0))*0.02</f>
        <v>117600</v>
      </c>
    </row>
    <row r="77" spans="1:7" x14ac:dyDescent="0.25">
      <c r="A77" s="1" t="s">
        <v>62</v>
      </c>
      <c r="B77">
        <v>2011</v>
      </c>
      <c r="C77">
        <v>210000</v>
      </c>
      <c r="D77" s="1" t="s">
        <v>97</v>
      </c>
      <c r="E77">
        <v>760300</v>
      </c>
      <c r="F77" s="2">
        <v>42481</v>
      </c>
      <c r="G77">
        <f>C77-C77*0.05*(2017-B77)-C77*(ROUNDDOWN(E77/100000, 0))*0.02</f>
        <v>117600</v>
      </c>
    </row>
    <row r="78" spans="1:7" x14ac:dyDescent="0.25">
      <c r="A78" s="1" t="s">
        <v>123</v>
      </c>
      <c r="B78">
        <v>2012</v>
      </c>
      <c r="C78">
        <v>183000</v>
      </c>
      <c r="D78" s="1" t="s">
        <v>124</v>
      </c>
      <c r="E78">
        <v>520000</v>
      </c>
      <c r="F78" s="2">
        <v>42444</v>
      </c>
      <c r="G78">
        <f>C78-C78*0.05*(2017-B78)-C78*(ROUNDDOWN(E78/100000, 0))*0.02</f>
        <v>118950</v>
      </c>
    </row>
    <row r="79" spans="1:7" x14ac:dyDescent="0.25">
      <c r="A79" s="1" t="s">
        <v>123</v>
      </c>
      <c r="B79">
        <v>2012</v>
      </c>
      <c r="C79">
        <v>183000</v>
      </c>
      <c r="D79" s="1" t="s">
        <v>125</v>
      </c>
      <c r="E79">
        <v>530000</v>
      </c>
      <c r="F79" s="2">
        <v>42444</v>
      </c>
      <c r="G79">
        <f>C79-C79*0.05*(2017-B79)-C79*(ROUNDDOWN(E79/100000, 0))*0.02</f>
        <v>118950</v>
      </c>
    </row>
    <row r="80" spans="1:7" x14ac:dyDescent="0.25">
      <c r="A80" s="1" t="s">
        <v>62</v>
      </c>
      <c r="B80">
        <v>2011</v>
      </c>
      <c r="C80">
        <v>210000</v>
      </c>
      <c r="D80" s="1" t="s">
        <v>98</v>
      </c>
      <c r="E80">
        <v>680000</v>
      </c>
      <c r="F80" s="2">
        <v>42481</v>
      </c>
      <c r="G80">
        <f>C80-C80*0.05*(2017-B80)-C80*(ROUNDDOWN(E80/100000, 0))*0.02</f>
        <v>121800</v>
      </c>
    </row>
    <row r="81" spans="1:7" x14ac:dyDescent="0.25">
      <c r="A81" s="1" t="s">
        <v>62</v>
      </c>
      <c r="B81">
        <v>2011</v>
      </c>
      <c r="C81">
        <v>210000</v>
      </c>
      <c r="D81" s="1" t="s">
        <v>99</v>
      </c>
      <c r="E81">
        <v>655000</v>
      </c>
      <c r="F81" s="2">
        <v>42481</v>
      </c>
      <c r="G81">
        <f>C81-C81*0.05*(2017-B81)-C81*(ROUNDDOWN(E81/100000, 0))*0.02</f>
        <v>121800</v>
      </c>
    </row>
    <row r="82" spans="1:7" x14ac:dyDescent="0.25">
      <c r="A82" s="1" t="s">
        <v>123</v>
      </c>
      <c r="B82">
        <v>2012</v>
      </c>
      <c r="C82">
        <v>183000</v>
      </c>
      <c r="D82" s="1" t="s">
        <v>126</v>
      </c>
      <c r="E82">
        <v>490000</v>
      </c>
      <c r="F82" s="2">
        <v>42444</v>
      </c>
      <c r="G82">
        <f>C82-C82*0.05*(2017-B82)-C82*(ROUNDDOWN(E82/100000, 0))*0.02</f>
        <v>122610</v>
      </c>
    </row>
    <row r="83" spans="1:7" x14ac:dyDescent="0.25">
      <c r="A83" s="1" t="s">
        <v>123</v>
      </c>
      <c r="B83">
        <v>2012</v>
      </c>
      <c r="C83">
        <v>183000</v>
      </c>
      <c r="D83" s="1" t="s">
        <v>127</v>
      </c>
      <c r="E83">
        <v>481000</v>
      </c>
      <c r="F83" s="2">
        <v>42444</v>
      </c>
      <c r="G83">
        <f>C83-C83*0.05*(2017-B83)-C83*(ROUNDDOWN(E83/100000, 0))*0.02</f>
        <v>122610</v>
      </c>
    </row>
    <row r="84" spans="1:7" x14ac:dyDescent="0.25">
      <c r="A84" s="1" t="s">
        <v>123</v>
      </c>
      <c r="B84">
        <v>2012</v>
      </c>
      <c r="C84">
        <v>183000</v>
      </c>
      <c r="D84" s="1" t="s">
        <v>128</v>
      </c>
      <c r="E84">
        <v>454000</v>
      </c>
      <c r="F84" s="2">
        <v>42444</v>
      </c>
      <c r="G84">
        <f>C84-C84*0.05*(2017-B84)-C84*(ROUNDDOWN(E84/100000, 0))*0.02</f>
        <v>122610</v>
      </c>
    </row>
    <row r="85" spans="1:7" x14ac:dyDescent="0.25">
      <c r="A85" s="1" t="s">
        <v>100</v>
      </c>
      <c r="B85">
        <v>2011</v>
      </c>
      <c r="C85">
        <v>220000</v>
      </c>
      <c r="D85" s="1" t="s">
        <v>101</v>
      </c>
      <c r="E85">
        <v>731000</v>
      </c>
      <c r="F85" s="2">
        <v>42236</v>
      </c>
      <c r="G85">
        <f>C85-C85*0.05*(2017-B85)-C85*(ROUNDDOWN(E85/100000, 0))*0.02</f>
        <v>123200</v>
      </c>
    </row>
    <row r="86" spans="1:7" x14ac:dyDescent="0.25">
      <c r="A86" s="1" t="s">
        <v>60</v>
      </c>
      <c r="B86">
        <v>2009</v>
      </c>
      <c r="C86">
        <v>230000</v>
      </c>
      <c r="D86" s="1" t="s">
        <v>61</v>
      </c>
      <c r="E86">
        <v>305000</v>
      </c>
      <c r="F86" s="2">
        <v>42307</v>
      </c>
      <c r="G86">
        <f>C86-C86*0.05*(2017-B86)-C86*(ROUNDDOWN(E86/100000, 0))*0.02</f>
        <v>124200</v>
      </c>
    </row>
    <row r="87" spans="1:7" x14ac:dyDescent="0.25">
      <c r="A87" s="1" t="s">
        <v>83</v>
      </c>
      <c r="B87">
        <v>2010</v>
      </c>
      <c r="C87">
        <v>265000</v>
      </c>
      <c r="D87" s="1" t="s">
        <v>84</v>
      </c>
      <c r="E87">
        <v>930000</v>
      </c>
      <c r="F87" s="2">
        <v>42236</v>
      </c>
      <c r="G87">
        <f>C87-C87*0.05*(2017-B87)-C87*(ROUNDDOWN(E87/100000, 0))*0.02</f>
        <v>124550</v>
      </c>
    </row>
    <row r="88" spans="1:7" x14ac:dyDescent="0.25">
      <c r="A88" s="1" t="s">
        <v>83</v>
      </c>
      <c r="B88">
        <v>2010</v>
      </c>
      <c r="C88">
        <v>265000</v>
      </c>
      <c r="D88" s="1" t="s">
        <v>85</v>
      </c>
      <c r="E88">
        <v>912000</v>
      </c>
      <c r="F88" s="2">
        <v>42236</v>
      </c>
      <c r="G88">
        <f>C88-C88*0.05*(2017-B88)-C88*(ROUNDDOWN(E88/100000, 0))*0.02</f>
        <v>124550</v>
      </c>
    </row>
    <row r="89" spans="1:7" x14ac:dyDescent="0.25">
      <c r="A89" s="1" t="s">
        <v>100</v>
      </c>
      <c r="B89">
        <v>2011</v>
      </c>
      <c r="C89">
        <v>220000</v>
      </c>
      <c r="D89" s="1" t="s">
        <v>102</v>
      </c>
      <c r="E89">
        <v>685413</v>
      </c>
      <c r="F89" s="2">
        <v>42236</v>
      </c>
      <c r="G89">
        <f>C89-C89*0.05*(2017-B89)-C89*(ROUNDDOWN(E89/100000, 0))*0.02</f>
        <v>127600</v>
      </c>
    </row>
    <row r="90" spans="1:7" x14ac:dyDescent="0.25">
      <c r="A90" s="1" t="s">
        <v>83</v>
      </c>
      <c r="B90">
        <v>2010</v>
      </c>
      <c r="C90">
        <v>265000</v>
      </c>
      <c r="D90" s="1" t="s">
        <v>86</v>
      </c>
      <c r="E90">
        <v>856000</v>
      </c>
      <c r="F90" s="2">
        <v>42236</v>
      </c>
      <c r="G90">
        <f>C90-C90*0.05*(2017-B90)-C90*(ROUNDDOWN(E90/100000, 0))*0.02</f>
        <v>129850</v>
      </c>
    </row>
    <row r="91" spans="1:7" x14ac:dyDescent="0.25">
      <c r="A91" s="1" t="s">
        <v>33</v>
      </c>
      <c r="B91">
        <v>2010</v>
      </c>
      <c r="C91">
        <v>230000</v>
      </c>
      <c r="D91" s="1" t="s">
        <v>87</v>
      </c>
      <c r="E91">
        <v>455000</v>
      </c>
      <c r="F91" s="2">
        <v>42439</v>
      </c>
      <c r="G91">
        <f>C91-C91*0.05*(2017-B91)-C91*(ROUNDDOWN(E91/100000, 0))*0.02</f>
        <v>131100</v>
      </c>
    </row>
    <row r="92" spans="1:7" x14ac:dyDescent="0.25">
      <c r="A92" s="1" t="s">
        <v>58</v>
      </c>
      <c r="B92">
        <v>2011</v>
      </c>
      <c r="C92">
        <v>196340</v>
      </c>
      <c r="D92" s="1" t="s">
        <v>103</v>
      </c>
      <c r="E92">
        <v>186000</v>
      </c>
      <c r="F92" s="2">
        <v>42278</v>
      </c>
      <c r="G92">
        <f>C92-C92*0.05*(2017-B92)-C92*(ROUNDDOWN(E92/100000, 0))*0.02</f>
        <v>133511.20000000001</v>
      </c>
    </row>
    <row r="93" spans="1:7" x14ac:dyDescent="0.25">
      <c r="A93" s="1" t="s">
        <v>60</v>
      </c>
      <c r="B93">
        <v>2010</v>
      </c>
      <c r="C93">
        <v>231000</v>
      </c>
      <c r="D93" s="1" t="s">
        <v>88</v>
      </c>
      <c r="E93">
        <v>301000</v>
      </c>
      <c r="F93" s="2">
        <v>42307</v>
      </c>
      <c r="G93">
        <f>C93-C93*0.05*(2017-B93)-C93*(ROUNDDOWN(E93/100000, 0))*0.02</f>
        <v>136290</v>
      </c>
    </row>
    <row r="94" spans="1:7" x14ac:dyDescent="0.25">
      <c r="A94" s="1" t="s">
        <v>129</v>
      </c>
      <c r="B94">
        <v>2012</v>
      </c>
      <c r="C94">
        <v>210000</v>
      </c>
      <c r="D94" s="1" t="s">
        <v>130</v>
      </c>
      <c r="E94">
        <v>517000</v>
      </c>
      <c r="F94" s="2">
        <v>42415</v>
      </c>
      <c r="G94">
        <f>C94-C94*0.05*(2017-B94)-C94*(ROUNDDOWN(E94/100000, 0))*0.02</f>
        <v>136500</v>
      </c>
    </row>
    <row r="95" spans="1:7" x14ac:dyDescent="0.25">
      <c r="A95" s="1" t="s">
        <v>104</v>
      </c>
      <c r="B95">
        <v>2011</v>
      </c>
      <c r="C95">
        <v>245000</v>
      </c>
      <c r="D95" s="1" t="s">
        <v>105</v>
      </c>
      <c r="E95">
        <v>720000</v>
      </c>
      <c r="F95" s="2">
        <v>42462</v>
      </c>
      <c r="G95">
        <f>C95-C95*0.05*(2017-B95)-C95*(ROUNDDOWN(E95/100000, 0))*0.02</f>
        <v>137200</v>
      </c>
    </row>
    <row r="96" spans="1:7" x14ac:dyDescent="0.25">
      <c r="A96" s="1" t="s">
        <v>54</v>
      </c>
      <c r="B96">
        <v>2014</v>
      </c>
      <c r="C96">
        <v>167800</v>
      </c>
      <c r="D96" s="1" t="s">
        <v>164</v>
      </c>
      <c r="E96">
        <v>190300</v>
      </c>
      <c r="F96" s="2">
        <v>42272</v>
      </c>
      <c r="G96">
        <f>C96-C96*0.05*(2017-B96)-C96*(ROUNDDOWN(E96/100000, 0))*0.02</f>
        <v>139274</v>
      </c>
    </row>
    <row r="97" spans="1:7" x14ac:dyDescent="0.25">
      <c r="A97" s="1" t="s">
        <v>56</v>
      </c>
      <c r="B97">
        <v>2012</v>
      </c>
      <c r="C97">
        <v>196370</v>
      </c>
      <c r="D97" s="1" t="s">
        <v>131</v>
      </c>
      <c r="E97">
        <v>286000</v>
      </c>
      <c r="F97" s="2">
        <v>42467</v>
      </c>
      <c r="G97">
        <f>C97-C97*0.05*(2017-B97)-C97*(ROUNDDOWN(E97/100000, 0))*0.02</f>
        <v>139422.70000000001</v>
      </c>
    </row>
    <row r="98" spans="1:7" x14ac:dyDescent="0.25">
      <c r="A98" s="1" t="s">
        <v>129</v>
      </c>
      <c r="B98">
        <v>2012</v>
      </c>
      <c r="C98">
        <v>210000</v>
      </c>
      <c r="D98" s="1" t="s">
        <v>132</v>
      </c>
      <c r="E98">
        <v>435000</v>
      </c>
      <c r="F98" s="2">
        <v>42415</v>
      </c>
      <c r="G98">
        <f>C98-C98*0.05*(2017-B98)-C98*(ROUNDDOWN(E98/100000, 0))*0.02</f>
        <v>140700</v>
      </c>
    </row>
    <row r="99" spans="1:7" x14ac:dyDescent="0.25">
      <c r="A99" s="1" t="s">
        <v>133</v>
      </c>
      <c r="B99">
        <v>2012</v>
      </c>
      <c r="C99">
        <v>210300</v>
      </c>
      <c r="D99" s="1" t="s">
        <v>134</v>
      </c>
      <c r="E99">
        <v>417671</v>
      </c>
      <c r="F99" s="2">
        <v>42520</v>
      </c>
      <c r="G99">
        <f>C99-C99*0.05*(2017-B99)-C99*(ROUNDDOWN(E99/100000, 0))*0.02</f>
        <v>140901</v>
      </c>
    </row>
    <row r="100" spans="1:7" x14ac:dyDescent="0.25">
      <c r="A100" s="1" t="s">
        <v>104</v>
      </c>
      <c r="B100">
        <v>2011</v>
      </c>
      <c r="C100">
        <v>245000</v>
      </c>
      <c r="D100" s="1" t="s">
        <v>106</v>
      </c>
      <c r="E100">
        <v>680000</v>
      </c>
      <c r="F100" s="2">
        <v>42462</v>
      </c>
      <c r="G100">
        <f>C100-C100*0.05*(2017-B100)-C100*(ROUNDDOWN(E100/100000, 0))*0.02</f>
        <v>142100</v>
      </c>
    </row>
    <row r="101" spans="1:7" x14ac:dyDescent="0.25">
      <c r="A101" s="1" t="s">
        <v>104</v>
      </c>
      <c r="B101">
        <v>2011</v>
      </c>
      <c r="C101">
        <v>245000</v>
      </c>
      <c r="D101" s="1" t="s">
        <v>107</v>
      </c>
      <c r="E101">
        <v>660000</v>
      </c>
      <c r="F101" s="2">
        <v>42462</v>
      </c>
      <c r="G101">
        <f>C101-C101*0.05*(2017-B101)-C101*(ROUNDDOWN(E101/100000, 0))*0.02</f>
        <v>142100</v>
      </c>
    </row>
    <row r="102" spans="1:7" x14ac:dyDescent="0.25">
      <c r="A102" s="1" t="s">
        <v>104</v>
      </c>
      <c r="B102">
        <v>2011</v>
      </c>
      <c r="C102">
        <v>245000</v>
      </c>
      <c r="D102" s="1" t="s">
        <v>108</v>
      </c>
      <c r="E102">
        <v>630000</v>
      </c>
      <c r="F102" s="2">
        <v>42462</v>
      </c>
      <c r="G102">
        <f>C102-C102*0.05*(2017-B102)-C102*(ROUNDDOWN(E102/100000, 0))*0.02</f>
        <v>142100</v>
      </c>
    </row>
    <row r="103" spans="1:7" x14ac:dyDescent="0.25">
      <c r="A103" s="1" t="s">
        <v>104</v>
      </c>
      <c r="B103">
        <v>2011</v>
      </c>
      <c r="C103">
        <v>245000</v>
      </c>
      <c r="D103" s="1" t="s">
        <v>109</v>
      </c>
      <c r="E103">
        <v>655000</v>
      </c>
      <c r="F103" s="2">
        <v>42462</v>
      </c>
      <c r="G103">
        <f>C103-C103*0.05*(2017-B103)-C103*(ROUNDDOWN(E103/100000, 0))*0.02</f>
        <v>142100</v>
      </c>
    </row>
    <row r="104" spans="1:7" x14ac:dyDescent="0.25">
      <c r="A104" s="1" t="s">
        <v>104</v>
      </c>
      <c r="B104">
        <v>2011</v>
      </c>
      <c r="C104">
        <v>245000</v>
      </c>
      <c r="D104" s="1" t="s">
        <v>110</v>
      </c>
      <c r="E104">
        <v>590000</v>
      </c>
      <c r="F104" s="2">
        <v>42462</v>
      </c>
      <c r="G104">
        <f>C104-C104*0.05*(2017-B104)-C104*(ROUNDDOWN(E104/100000, 0))*0.02</f>
        <v>147000</v>
      </c>
    </row>
    <row r="105" spans="1:7" x14ac:dyDescent="0.25">
      <c r="A105" s="1" t="s">
        <v>33</v>
      </c>
      <c r="B105">
        <v>2012</v>
      </c>
      <c r="C105">
        <v>231000</v>
      </c>
      <c r="D105" s="1" t="s">
        <v>135</v>
      </c>
      <c r="E105">
        <v>451000</v>
      </c>
      <c r="F105" s="2">
        <v>42439</v>
      </c>
      <c r="G105">
        <f>C105-C105*0.05*(2017-B105)-C105*(ROUNDDOWN(E105/100000, 0))*0.02</f>
        <v>154770</v>
      </c>
    </row>
    <row r="106" spans="1:7" x14ac:dyDescent="0.25">
      <c r="A106" s="1" t="s">
        <v>62</v>
      </c>
      <c r="B106">
        <v>2010</v>
      </c>
      <c r="C106">
        <v>257000</v>
      </c>
      <c r="D106" s="1" t="s">
        <v>89</v>
      </c>
      <c r="E106">
        <v>164700</v>
      </c>
      <c r="F106" s="2">
        <v>42286</v>
      </c>
      <c r="G106">
        <f>C106-C106*0.05*(2017-B106)-C106*(ROUNDDOWN(E106/100000, 0))*0.02</f>
        <v>161910</v>
      </c>
    </row>
    <row r="107" spans="1:7" x14ac:dyDescent="0.25">
      <c r="A107" s="1" t="s">
        <v>136</v>
      </c>
      <c r="B107">
        <v>2012</v>
      </c>
      <c r="C107">
        <v>240000</v>
      </c>
      <c r="D107" s="1" t="s">
        <v>137</v>
      </c>
      <c r="E107">
        <v>301344</v>
      </c>
      <c r="F107" s="2">
        <v>42185</v>
      </c>
      <c r="G107">
        <f>C107-C107*0.05*(2017-B107)-C107*(ROUNDDOWN(E107/100000, 0))*0.02</f>
        <v>165600</v>
      </c>
    </row>
    <row r="108" spans="1:7" x14ac:dyDescent="0.25">
      <c r="A108" s="1" t="s">
        <v>136</v>
      </c>
      <c r="B108">
        <v>2012</v>
      </c>
      <c r="C108">
        <v>240000</v>
      </c>
      <c r="D108" s="1" t="s">
        <v>138</v>
      </c>
      <c r="E108">
        <v>315988</v>
      </c>
      <c r="F108" s="2">
        <v>42185</v>
      </c>
      <c r="G108">
        <f>C108-C108*0.05*(2017-B108)-C108*(ROUNDDOWN(E108/100000, 0))*0.02</f>
        <v>165600</v>
      </c>
    </row>
    <row r="109" spans="1:7" x14ac:dyDescent="0.25">
      <c r="A109" s="1" t="s">
        <v>62</v>
      </c>
      <c r="B109">
        <v>2009</v>
      </c>
      <c r="C109">
        <v>291000</v>
      </c>
      <c r="D109" s="1" t="s">
        <v>63</v>
      </c>
      <c r="E109">
        <v>166000</v>
      </c>
      <c r="F109" s="2">
        <v>42297</v>
      </c>
      <c r="G109">
        <f>C109-C109*0.05*(2017-B109)-C109*(ROUNDDOWN(E109/100000, 0))*0.02</f>
        <v>168780</v>
      </c>
    </row>
    <row r="110" spans="1:7" x14ac:dyDescent="0.25">
      <c r="A110" s="1" t="s">
        <v>136</v>
      </c>
      <c r="B110">
        <v>2012</v>
      </c>
      <c r="C110">
        <v>240000</v>
      </c>
      <c r="D110" s="1" t="s">
        <v>139</v>
      </c>
      <c r="E110">
        <v>234760</v>
      </c>
      <c r="F110" s="2">
        <v>42185</v>
      </c>
      <c r="G110">
        <f>C110-C110*0.05*(2017-B110)-C110*(ROUNDDOWN(E110/100000, 0))*0.02</f>
        <v>170400</v>
      </c>
    </row>
    <row r="111" spans="1:7" x14ac:dyDescent="0.25">
      <c r="A111" s="1" t="s">
        <v>136</v>
      </c>
      <c r="B111">
        <v>2012</v>
      </c>
      <c r="C111">
        <v>240000</v>
      </c>
      <c r="D111" s="1" t="s">
        <v>140</v>
      </c>
      <c r="E111">
        <v>210780</v>
      </c>
      <c r="F111" s="2">
        <v>42185</v>
      </c>
      <c r="G111">
        <f>C111-C111*0.05*(2017-B111)-C111*(ROUNDDOWN(E111/100000, 0))*0.02</f>
        <v>170400</v>
      </c>
    </row>
    <row r="112" spans="1:7" x14ac:dyDescent="0.25">
      <c r="A112" s="1" t="s">
        <v>136</v>
      </c>
      <c r="B112">
        <v>2012</v>
      </c>
      <c r="C112">
        <v>240000</v>
      </c>
      <c r="D112" s="1" t="s">
        <v>141</v>
      </c>
      <c r="E112">
        <v>198240</v>
      </c>
      <c r="F112" s="2">
        <v>42185</v>
      </c>
      <c r="G112">
        <f>C112-C112*0.05*(2017-B112)-C112*(ROUNDDOWN(E112/100000, 0))*0.02</f>
        <v>175200</v>
      </c>
    </row>
    <row r="113" spans="1:7" x14ac:dyDescent="0.25">
      <c r="A113" s="1" t="s">
        <v>136</v>
      </c>
      <c r="B113">
        <v>2013</v>
      </c>
      <c r="C113">
        <v>240000</v>
      </c>
      <c r="D113" s="1" t="s">
        <v>149</v>
      </c>
      <c r="E113">
        <v>301232</v>
      </c>
      <c r="F113" s="2">
        <v>42719</v>
      </c>
      <c r="G113">
        <f>C113-C113*0.05*(2017-B113)-C113*(ROUNDDOWN(E113/100000, 0))*0.02</f>
        <v>177600</v>
      </c>
    </row>
    <row r="114" spans="1:7" x14ac:dyDescent="0.25">
      <c r="A114" s="1" t="s">
        <v>35</v>
      </c>
      <c r="B114">
        <v>2014</v>
      </c>
      <c r="C114">
        <v>219000</v>
      </c>
      <c r="D114" s="1" t="s">
        <v>165</v>
      </c>
      <c r="E114">
        <v>126290</v>
      </c>
      <c r="F114" s="2">
        <v>42083</v>
      </c>
      <c r="G114">
        <f>C114-C114*0.05*(2017-B114)-C114*(ROUNDDOWN(E114/100000, 0))*0.02</f>
        <v>181770</v>
      </c>
    </row>
    <row r="115" spans="1:7" x14ac:dyDescent="0.25">
      <c r="A115" s="1" t="s">
        <v>136</v>
      </c>
      <c r="B115">
        <v>2013</v>
      </c>
      <c r="C115">
        <v>240000</v>
      </c>
      <c r="D115" s="1" t="s">
        <v>150</v>
      </c>
      <c r="E115">
        <v>289567</v>
      </c>
      <c r="F115" s="2">
        <v>42719</v>
      </c>
      <c r="G115">
        <f>C115-C115*0.05*(2017-B115)-C115*(ROUNDDOWN(E115/100000, 0))*0.02</f>
        <v>182400</v>
      </c>
    </row>
    <row r="116" spans="1:7" x14ac:dyDescent="0.25">
      <c r="A116" s="1" t="s">
        <v>136</v>
      </c>
      <c r="B116">
        <v>2013</v>
      </c>
      <c r="C116">
        <v>240000</v>
      </c>
      <c r="D116" s="1" t="s">
        <v>151</v>
      </c>
      <c r="E116">
        <v>245211</v>
      </c>
      <c r="F116" s="2">
        <v>42719</v>
      </c>
      <c r="G116">
        <f>C116-C116*0.05*(2017-B116)-C116*(ROUNDDOWN(E116/100000, 0))*0.02</f>
        <v>182400</v>
      </c>
    </row>
    <row r="117" spans="1:7" x14ac:dyDescent="0.25">
      <c r="A117" s="1" t="s">
        <v>136</v>
      </c>
      <c r="B117">
        <v>2013</v>
      </c>
      <c r="C117">
        <v>240000</v>
      </c>
      <c r="D117" s="1" t="s">
        <v>152</v>
      </c>
      <c r="E117">
        <v>200123</v>
      </c>
      <c r="F117" s="2">
        <v>42719</v>
      </c>
      <c r="G117">
        <f>C117-C117*0.05*(2017-B117)-C117*(ROUNDDOWN(E117/100000, 0))*0.02</f>
        <v>182400</v>
      </c>
    </row>
    <row r="118" spans="1:7" x14ac:dyDescent="0.25">
      <c r="A118" s="1" t="s">
        <v>136</v>
      </c>
      <c r="B118">
        <v>2013</v>
      </c>
      <c r="C118">
        <v>240000</v>
      </c>
      <c r="D118" s="1" t="s">
        <v>153</v>
      </c>
      <c r="E118">
        <v>235811</v>
      </c>
      <c r="F118" s="2">
        <v>42719</v>
      </c>
      <c r="G118">
        <f>C118-C118*0.05*(2017-B118)-C118*(ROUNDDOWN(E118/100000, 0))*0.02</f>
        <v>182400</v>
      </c>
    </row>
    <row r="119" spans="1:7" x14ac:dyDescent="0.25">
      <c r="A119" s="1" t="s">
        <v>136</v>
      </c>
      <c r="B119">
        <v>2013</v>
      </c>
      <c r="C119">
        <v>240000</v>
      </c>
      <c r="D119" s="1" t="s">
        <v>154</v>
      </c>
      <c r="E119">
        <v>250021</v>
      </c>
      <c r="F119" s="2">
        <v>42719</v>
      </c>
      <c r="G119">
        <f>C119-C119*0.05*(2017-B119)-C119*(ROUNDDOWN(E119/100000, 0))*0.02</f>
        <v>182400</v>
      </c>
    </row>
    <row r="120" spans="1:7" x14ac:dyDescent="0.25">
      <c r="A120" s="1" t="s">
        <v>136</v>
      </c>
      <c r="B120">
        <v>2013</v>
      </c>
      <c r="C120">
        <v>240000</v>
      </c>
      <c r="D120" s="1" t="s">
        <v>155</v>
      </c>
      <c r="E120">
        <v>198340</v>
      </c>
      <c r="F120" s="2">
        <v>42719</v>
      </c>
      <c r="G120">
        <f>C120-C120*0.05*(2017-B120)-C120*(ROUNDDOWN(E120/100000, 0))*0.02</f>
        <v>187200</v>
      </c>
    </row>
    <row r="121" spans="1:7" x14ac:dyDescent="0.25">
      <c r="A121" s="1" t="s">
        <v>136</v>
      </c>
      <c r="B121">
        <v>2013</v>
      </c>
      <c r="C121">
        <v>240000</v>
      </c>
      <c r="D121" s="1" t="s">
        <v>156</v>
      </c>
      <c r="E121">
        <v>189761</v>
      </c>
      <c r="F121" s="2">
        <v>42719</v>
      </c>
      <c r="G121">
        <f>C121-C121*0.05*(2017-B121)-C121*(ROUNDDOWN(E121/100000, 0))*0.02</f>
        <v>187200</v>
      </c>
    </row>
    <row r="122" spans="1:7" x14ac:dyDescent="0.25">
      <c r="A122" s="1" t="s">
        <v>35</v>
      </c>
      <c r="B122">
        <v>2015</v>
      </c>
      <c r="C122">
        <v>218000</v>
      </c>
      <c r="D122" s="1" t="s">
        <v>170</v>
      </c>
      <c r="E122">
        <v>130290</v>
      </c>
      <c r="F122" s="2">
        <v>42083</v>
      </c>
      <c r="G122">
        <f>C122-C122*0.05*(2017-B122)-C122*(ROUNDDOWN(E122/100000, 0))*0.02</f>
        <v>191840</v>
      </c>
    </row>
    <row r="123" spans="1:7" x14ac:dyDescent="0.25">
      <c r="A123" s="1" t="s">
        <v>136</v>
      </c>
      <c r="B123">
        <v>2014</v>
      </c>
      <c r="C123">
        <v>240000</v>
      </c>
      <c r="D123" s="1" t="s">
        <v>166</v>
      </c>
      <c r="E123">
        <v>183788</v>
      </c>
      <c r="F123" s="2">
        <v>42681</v>
      </c>
      <c r="G123">
        <f>C123-C123*0.05*(2017-B123)-C123*(ROUNDDOWN(E123/100000, 0))*0.02</f>
        <v>199200</v>
      </c>
    </row>
    <row r="124" spans="1:7" x14ac:dyDescent="0.25">
      <c r="A124" s="1" t="s">
        <v>136</v>
      </c>
      <c r="B124">
        <v>2014</v>
      </c>
      <c r="C124">
        <v>240000</v>
      </c>
      <c r="D124" s="1" t="s">
        <v>167</v>
      </c>
      <c r="E124">
        <v>160198</v>
      </c>
      <c r="F124" s="2">
        <v>42681</v>
      </c>
      <c r="G124">
        <f>C124-C124*0.05*(2017-B124)-C124*(ROUNDDOWN(E124/100000, 0))*0.02</f>
        <v>199200</v>
      </c>
    </row>
    <row r="125" spans="1:7" x14ac:dyDescent="0.25">
      <c r="A125" s="1" t="s">
        <v>136</v>
      </c>
      <c r="B125">
        <v>2014</v>
      </c>
      <c r="C125">
        <v>240000</v>
      </c>
      <c r="D125" s="1" t="s">
        <v>168</v>
      </c>
      <c r="E125">
        <v>156724</v>
      </c>
      <c r="F125" s="2">
        <v>42681</v>
      </c>
      <c r="G125">
        <f>C125-C125*0.05*(2017-B125)-C125*(ROUNDDOWN(E125/100000, 0))*0.02</f>
        <v>199200</v>
      </c>
    </row>
    <row r="126" spans="1:7" x14ac:dyDescent="0.25">
      <c r="A126" s="1" t="s">
        <v>157</v>
      </c>
      <c r="B126">
        <v>2013</v>
      </c>
      <c r="C126">
        <v>271000</v>
      </c>
      <c r="D126" s="1" t="s">
        <v>158</v>
      </c>
      <c r="E126">
        <v>153000</v>
      </c>
      <c r="F126" s="2">
        <v>42334</v>
      </c>
      <c r="G126">
        <f>C126-C126*0.05*(2017-B126)-C126*(ROUNDDOWN(E126/100000, 0))*0.02</f>
        <v>211380</v>
      </c>
    </row>
    <row r="127" spans="1:7" x14ac:dyDescent="0.25">
      <c r="A127" s="1" t="s">
        <v>157</v>
      </c>
      <c r="B127">
        <v>2013</v>
      </c>
      <c r="C127">
        <v>271000</v>
      </c>
      <c r="D127" s="1" t="s">
        <v>159</v>
      </c>
      <c r="E127">
        <v>123000</v>
      </c>
      <c r="F127" s="2">
        <v>42520</v>
      </c>
      <c r="G127">
        <f>C127-C127*0.05*(2017-B127)-C127*(ROUNDDOWN(E127/100000, 0))*0.02</f>
        <v>211380</v>
      </c>
    </row>
    <row r="128" spans="1:7" x14ac:dyDescent="0.25">
      <c r="A128" s="1" t="s">
        <v>62</v>
      </c>
      <c r="B128">
        <v>2012</v>
      </c>
      <c r="C128">
        <v>290000</v>
      </c>
      <c r="D128" s="1" t="s">
        <v>142</v>
      </c>
      <c r="E128">
        <v>170000</v>
      </c>
      <c r="F128" s="2">
        <v>42297</v>
      </c>
      <c r="G128">
        <f>C128-C128*0.05*(2017-B128)-C128*(ROUNDDOWN(E128/100000, 0))*0.02</f>
        <v>211700</v>
      </c>
    </row>
    <row r="129" spans="1:7" x14ac:dyDescent="0.25">
      <c r="A129" s="1" t="s">
        <v>157</v>
      </c>
      <c r="B129">
        <v>2014</v>
      </c>
      <c r="C129">
        <v>270000</v>
      </c>
      <c r="D129" s="1" t="s">
        <v>169</v>
      </c>
      <c r="E129">
        <v>157000</v>
      </c>
      <c r="F129" s="2">
        <v>42334</v>
      </c>
      <c r="G129">
        <f>C129-C129*0.05*(2017-B129)-C129*(ROUNDDOWN(E129/100000, 0))*0.02</f>
        <v>224100</v>
      </c>
    </row>
    <row r="130" spans="1:7" x14ac:dyDescent="0.2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>
        <f>C130-C130*0.05*(2017-B130)-C130*(ROUNDDOWN(E130/100000, 0))*0.02</f>
        <v>227040</v>
      </c>
    </row>
    <row r="131" spans="1:7" x14ac:dyDescent="0.2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>C131-C131*0.05*(2017-B131)-C131*(ROUNDDOWN(E131/100000, 0))*0.02</f>
        <v>316800</v>
      </c>
    </row>
    <row r="132" spans="1:7" x14ac:dyDescent="0.2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>
        <f>C132-C132*0.05*(2017-B132)-C132*(ROUNDDOWN(E132/100000, 0))*0.02</f>
        <v>316800</v>
      </c>
    </row>
    <row r="133" spans="1:7" x14ac:dyDescent="0.2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>
        <f>C133-C133*0.05*(2017-B133)-C133*(ROUNDDOWN(E133/100000, 0))*0.02</f>
        <v>316800</v>
      </c>
    </row>
    <row r="134" spans="1:7" x14ac:dyDescent="0.2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>
        <f>C134-C134*0.05*(2017-B134)-C134*(ROUNDDOWN(E134/100000, 0))*0.02</f>
        <v>316800</v>
      </c>
    </row>
    <row r="135" spans="1:7" x14ac:dyDescent="0.2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>C135-C135*0.05*(2017-B135)-C135*(ROUNDDOWN(E135/100000, 0))*0.02</f>
        <v>316800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E78-87D5-4D5A-BDF1-0BBEA69ACEDA}">
  <dimension ref="A1:D8"/>
  <sheetViews>
    <sheetView workbookViewId="0">
      <selection activeCell="S8" sqref="S8"/>
    </sheetView>
  </sheetViews>
  <sheetFormatPr defaultRowHeight="15" x14ac:dyDescent="0.25"/>
  <cols>
    <col min="1" max="1" width="16.7109375" customWidth="1"/>
    <col min="2" max="2" width="11.7109375" customWidth="1"/>
    <col min="3" max="3" width="12" customWidth="1"/>
    <col min="4" max="4" width="11.7109375" customWidth="1"/>
  </cols>
  <sheetData>
    <row r="1" spans="1:4" x14ac:dyDescent="0.25">
      <c r="A1" s="3" t="s">
        <v>181</v>
      </c>
      <c r="B1" s="3" t="s">
        <v>4</v>
      </c>
      <c r="C1" s="3" t="s">
        <v>197</v>
      </c>
      <c r="D1" s="3" t="s">
        <v>198</v>
      </c>
    </row>
    <row r="2" spans="1:4" x14ac:dyDescent="0.25">
      <c r="A2" s="4" t="s">
        <v>188</v>
      </c>
      <c r="B2">
        <v>8197188</v>
      </c>
      <c r="C2">
        <v>30</v>
      </c>
      <c r="D2">
        <f>ROUND(B2/C2, 0)</f>
        <v>273240</v>
      </c>
    </row>
    <row r="3" spans="1:4" x14ac:dyDescent="0.25">
      <c r="A3" s="4" t="s">
        <v>182</v>
      </c>
      <c r="B3">
        <v>7889214</v>
      </c>
      <c r="C3">
        <v>12</v>
      </c>
      <c r="D3">
        <f t="shared" ref="D3:D8" si="0">ROUND(B3/C3, 0)</f>
        <v>657435</v>
      </c>
    </row>
    <row r="4" spans="1:4" x14ac:dyDescent="0.25">
      <c r="A4" s="4" t="s">
        <v>184</v>
      </c>
      <c r="B4">
        <v>5213471</v>
      </c>
      <c r="C4">
        <v>18</v>
      </c>
      <c r="D4">
        <f t="shared" si="0"/>
        <v>289637</v>
      </c>
    </row>
    <row r="5" spans="1:4" x14ac:dyDescent="0.25">
      <c r="A5" s="4" t="s">
        <v>183</v>
      </c>
      <c r="B5">
        <v>8271280</v>
      </c>
      <c r="C5">
        <v>17</v>
      </c>
      <c r="D5">
        <f t="shared" si="0"/>
        <v>486546</v>
      </c>
    </row>
    <row r="6" spans="1:4" x14ac:dyDescent="0.25">
      <c r="A6" s="4" t="s">
        <v>187</v>
      </c>
      <c r="B6">
        <v>8838913</v>
      </c>
      <c r="C6">
        <v>17</v>
      </c>
      <c r="D6">
        <f t="shared" si="0"/>
        <v>519936</v>
      </c>
    </row>
    <row r="7" spans="1:4" x14ac:dyDescent="0.25">
      <c r="A7" s="4" t="s">
        <v>186</v>
      </c>
      <c r="B7">
        <v>9471000</v>
      </c>
      <c r="C7">
        <v>17</v>
      </c>
      <c r="D7">
        <f t="shared" si="0"/>
        <v>557118</v>
      </c>
    </row>
    <row r="8" spans="1:4" x14ac:dyDescent="0.25">
      <c r="A8" s="4" t="s">
        <v>185</v>
      </c>
      <c r="B8">
        <v>7064000</v>
      </c>
      <c r="C8">
        <v>23</v>
      </c>
      <c r="D8">
        <f t="shared" si="0"/>
        <v>307130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D562-36D0-4B49-BE19-8979ACBF0CEE}">
  <dimension ref="A1:H11"/>
  <sheetViews>
    <sheetView workbookViewId="0">
      <selection activeCell="I18" sqref="I18"/>
    </sheetView>
  </sheetViews>
  <sheetFormatPr defaultRowHeight="15" x14ac:dyDescent="0.25"/>
  <cols>
    <col min="1" max="1" width="13.5703125" customWidth="1"/>
  </cols>
  <sheetData>
    <row r="1" spans="1:8" x14ac:dyDescent="0.25">
      <c r="A1" s="3" t="s">
        <v>1</v>
      </c>
      <c r="B1" t="s">
        <v>182</v>
      </c>
      <c r="C1" t="s">
        <v>183</v>
      </c>
      <c r="D1" t="s">
        <v>188</v>
      </c>
      <c r="E1" t="s">
        <v>184</v>
      </c>
      <c r="F1" t="s">
        <v>187</v>
      </c>
      <c r="G1" t="s">
        <v>186</v>
      </c>
      <c r="H1" t="s">
        <v>185</v>
      </c>
    </row>
    <row r="2" spans="1:8" x14ac:dyDescent="0.25">
      <c r="A2" s="5" t="s">
        <v>199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5" t="s">
        <v>200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</row>
    <row r="4" spans="1:8" x14ac:dyDescent="0.25">
      <c r="A4" s="5" t="s">
        <v>201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</row>
    <row r="5" spans="1:8" x14ac:dyDescent="0.25">
      <c r="A5" s="5" t="s">
        <v>202</v>
      </c>
      <c r="B5">
        <v>2</v>
      </c>
      <c r="C5">
        <v>4</v>
      </c>
      <c r="D5">
        <v>2</v>
      </c>
      <c r="E5">
        <v>4</v>
      </c>
      <c r="F5">
        <v>2</v>
      </c>
      <c r="G5">
        <v>4</v>
      </c>
      <c r="H5">
        <v>8</v>
      </c>
    </row>
    <row r="6" spans="1:8" x14ac:dyDescent="0.25">
      <c r="A6" s="5" t="s">
        <v>203</v>
      </c>
      <c r="B6">
        <v>2</v>
      </c>
      <c r="C6">
        <v>4</v>
      </c>
      <c r="D6">
        <v>4</v>
      </c>
      <c r="E6">
        <v>2</v>
      </c>
      <c r="F6">
        <v>6</v>
      </c>
      <c r="G6">
        <v>0</v>
      </c>
      <c r="H6">
        <v>2</v>
      </c>
    </row>
    <row r="7" spans="1:8" x14ac:dyDescent="0.25">
      <c r="A7" s="5" t="s">
        <v>204</v>
      </c>
      <c r="B7">
        <v>0</v>
      </c>
      <c r="C7">
        <v>4</v>
      </c>
      <c r="D7">
        <v>2</v>
      </c>
      <c r="E7">
        <v>0</v>
      </c>
      <c r="F7">
        <v>6</v>
      </c>
      <c r="G7">
        <v>6</v>
      </c>
      <c r="H7">
        <v>0</v>
      </c>
    </row>
    <row r="8" spans="1:8" x14ac:dyDescent="0.25">
      <c r="A8" s="5" t="s">
        <v>205</v>
      </c>
      <c r="B8">
        <v>3</v>
      </c>
      <c r="C8">
        <v>1</v>
      </c>
      <c r="D8">
        <v>8</v>
      </c>
      <c r="E8">
        <v>3</v>
      </c>
      <c r="F8">
        <v>3</v>
      </c>
      <c r="G8">
        <v>5</v>
      </c>
      <c r="H8">
        <v>4</v>
      </c>
    </row>
    <row r="9" spans="1:8" x14ac:dyDescent="0.25">
      <c r="A9" s="5" t="s">
        <v>206</v>
      </c>
      <c r="B9">
        <v>0</v>
      </c>
      <c r="C9">
        <v>0</v>
      </c>
      <c r="D9">
        <v>11</v>
      </c>
      <c r="E9">
        <v>3</v>
      </c>
      <c r="F9">
        <v>0</v>
      </c>
      <c r="G9">
        <v>2</v>
      </c>
      <c r="H9">
        <v>0</v>
      </c>
    </row>
    <row r="10" spans="1:8" x14ac:dyDescent="0.25">
      <c r="A10" s="5" t="s">
        <v>207</v>
      </c>
      <c r="B10">
        <v>0</v>
      </c>
      <c r="C10">
        <v>1</v>
      </c>
      <c r="D10">
        <v>3</v>
      </c>
      <c r="E10">
        <v>5</v>
      </c>
      <c r="F10">
        <v>0</v>
      </c>
      <c r="G10">
        <v>0</v>
      </c>
      <c r="H10">
        <v>0</v>
      </c>
    </row>
    <row r="11" spans="1:8" x14ac:dyDescent="0.25">
      <c r="A11" s="5" t="s">
        <v>208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0EE-7580-4016-97DA-F8D1128A6948}">
  <dimension ref="A1:D5"/>
  <sheetViews>
    <sheetView tabSelected="1" workbookViewId="0">
      <selection activeCell="D16" sqref="D16"/>
    </sheetView>
  </sheetViews>
  <sheetFormatPr defaultRowHeight="15" x14ac:dyDescent="0.25"/>
  <cols>
    <col min="1" max="2" width="18" bestFit="1" customWidth="1"/>
    <col min="3" max="3" width="26.85546875" bestFit="1" customWidth="1"/>
    <col min="4" max="4" width="15.42578125" customWidth="1"/>
  </cols>
  <sheetData>
    <row r="1" spans="1:4" x14ac:dyDescent="0.25">
      <c r="A1" s="3" t="s">
        <v>0</v>
      </c>
      <c r="B1" s="3" t="s">
        <v>3</v>
      </c>
      <c r="C1" s="3" t="s">
        <v>5</v>
      </c>
      <c r="D1" s="3" t="s">
        <v>209</v>
      </c>
    </row>
    <row r="2" spans="1:4" x14ac:dyDescent="0.25">
      <c r="A2" s="1" t="s">
        <v>35</v>
      </c>
      <c r="B2" s="1" t="s">
        <v>36</v>
      </c>
      <c r="C2" s="2">
        <v>42014</v>
      </c>
      <c r="D2">
        <f>_xlfn.DAYS(DATE(2017,1,1), C2)</f>
        <v>722</v>
      </c>
    </row>
    <row r="3" spans="1:4" x14ac:dyDescent="0.25">
      <c r="A3" s="1" t="s">
        <v>6</v>
      </c>
      <c r="B3" s="1" t="s">
        <v>9</v>
      </c>
      <c r="C3" s="2">
        <v>42028</v>
      </c>
      <c r="D3">
        <f>_xlfn.DAYS(DATE(2017,1,1), C3)</f>
        <v>708</v>
      </c>
    </row>
    <row r="4" spans="1:4" x14ac:dyDescent="0.25">
      <c r="A4" s="1" t="s">
        <v>6</v>
      </c>
      <c r="B4" s="1" t="s">
        <v>10</v>
      </c>
      <c r="C4" s="2">
        <v>42028</v>
      </c>
      <c r="D4">
        <f>_xlfn.DAYS(DATE(2017,1,1), C4)</f>
        <v>708</v>
      </c>
    </row>
    <row r="5" spans="1:4" x14ac:dyDescent="0.25">
      <c r="A5" s="1" t="s">
        <v>81</v>
      </c>
      <c r="B5" s="1" t="s">
        <v>82</v>
      </c>
      <c r="C5" s="2">
        <v>42028</v>
      </c>
      <c r="D5">
        <f>_xlfn.DAYS(DATE(2017,1,1), C5)</f>
        <v>708</v>
      </c>
    </row>
  </sheetData>
  <sortState xmlns:xlrd2="http://schemas.microsoft.com/office/spreadsheetml/2017/richdata2" ref="A2:D135">
    <sortCondition descending="1" ref="D2:D1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0D6A-76BD-481C-9AAB-9226C6ED7B0E}">
  <dimension ref="A1:C143"/>
  <sheetViews>
    <sheetView workbookViewId="0">
      <selection activeCell="C1" activeCellId="8" sqref="A1 A32 A45 A64 A82 A100 A118 A142 C1 C32 C45 C64 C82 C100 C118 C142"/>
    </sheetView>
  </sheetViews>
  <sheetFormatPr defaultRowHeight="15" outlineLevelRow="2" x14ac:dyDescent="0.25"/>
  <cols>
    <col min="1" max="1" width="18" customWidth="1"/>
    <col min="2" max="2" width="11" bestFit="1" customWidth="1"/>
  </cols>
  <sheetData>
    <row r="1" spans="1:3" x14ac:dyDescent="0.25">
      <c r="A1" s="3" t="s">
        <v>181</v>
      </c>
      <c r="B1" s="3" t="s">
        <v>4</v>
      </c>
      <c r="C1" s="3" t="s">
        <v>197</v>
      </c>
    </row>
    <row r="2" spans="1:3" hidden="1" outlineLevel="2" x14ac:dyDescent="0.25">
      <c r="A2" s="1" t="s">
        <v>188</v>
      </c>
      <c r="B2">
        <v>306000</v>
      </c>
      <c r="C2">
        <v>1</v>
      </c>
    </row>
    <row r="3" spans="1:3" hidden="1" outlineLevel="2" x14ac:dyDescent="0.25">
      <c r="A3" s="1" t="s">
        <v>188</v>
      </c>
      <c r="B3">
        <v>190000</v>
      </c>
      <c r="C3">
        <v>1</v>
      </c>
    </row>
    <row r="4" spans="1:3" hidden="1" outlineLevel="2" x14ac:dyDescent="0.25">
      <c r="A4" s="1" t="s">
        <v>188</v>
      </c>
      <c r="B4">
        <v>978000</v>
      </c>
      <c r="C4">
        <v>1</v>
      </c>
    </row>
    <row r="5" spans="1:3" hidden="1" outlineLevel="2" x14ac:dyDescent="0.25">
      <c r="A5" s="1" t="s">
        <v>188</v>
      </c>
      <c r="B5">
        <v>326000</v>
      </c>
      <c r="C5">
        <v>1</v>
      </c>
    </row>
    <row r="6" spans="1:3" hidden="1" outlineLevel="2" x14ac:dyDescent="0.25">
      <c r="A6" s="1" t="s">
        <v>188</v>
      </c>
      <c r="B6">
        <v>91000</v>
      </c>
      <c r="C6">
        <v>1</v>
      </c>
    </row>
    <row r="7" spans="1:3" hidden="1" outlineLevel="2" x14ac:dyDescent="0.25">
      <c r="A7" s="1" t="s">
        <v>188</v>
      </c>
      <c r="B7">
        <v>251000</v>
      </c>
      <c r="C7">
        <v>1</v>
      </c>
    </row>
    <row r="8" spans="1:3" hidden="1" outlineLevel="2" x14ac:dyDescent="0.25">
      <c r="A8" s="1" t="s">
        <v>188</v>
      </c>
      <c r="B8">
        <v>574000</v>
      </c>
      <c r="C8">
        <v>1</v>
      </c>
    </row>
    <row r="9" spans="1:3" hidden="1" outlineLevel="2" x14ac:dyDescent="0.25">
      <c r="A9" s="1" t="s">
        <v>188</v>
      </c>
      <c r="B9">
        <v>186000</v>
      </c>
      <c r="C9">
        <v>1</v>
      </c>
    </row>
    <row r="10" spans="1:3" hidden="1" outlineLevel="2" x14ac:dyDescent="0.25">
      <c r="A10" s="1" t="s">
        <v>188</v>
      </c>
      <c r="B10">
        <v>330000</v>
      </c>
      <c r="C10">
        <v>1</v>
      </c>
    </row>
    <row r="11" spans="1:3" hidden="1" outlineLevel="2" x14ac:dyDescent="0.25">
      <c r="A11" s="1" t="s">
        <v>188</v>
      </c>
      <c r="B11">
        <v>268650</v>
      </c>
      <c r="C11">
        <v>1</v>
      </c>
    </row>
    <row r="12" spans="1:3" hidden="1" outlineLevel="2" x14ac:dyDescent="0.25">
      <c r="A12" s="1" t="s">
        <v>188</v>
      </c>
      <c r="B12">
        <v>310000</v>
      </c>
      <c r="C12">
        <v>1</v>
      </c>
    </row>
    <row r="13" spans="1:3" hidden="1" outlineLevel="2" x14ac:dyDescent="0.25">
      <c r="A13" s="1" t="s">
        <v>188</v>
      </c>
      <c r="B13">
        <v>301344</v>
      </c>
      <c r="C13">
        <v>1</v>
      </c>
    </row>
    <row r="14" spans="1:3" hidden="1" outlineLevel="2" x14ac:dyDescent="0.25">
      <c r="A14" s="1" t="s">
        <v>188</v>
      </c>
      <c r="B14">
        <v>315988</v>
      </c>
      <c r="C14">
        <v>1</v>
      </c>
    </row>
    <row r="15" spans="1:3" hidden="1" outlineLevel="2" x14ac:dyDescent="0.25">
      <c r="A15" s="1" t="s">
        <v>188</v>
      </c>
      <c r="B15">
        <v>234760</v>
      </c>
      <c r="C15">
        <v>1</v>
      </c>
    </row>
    <row r="16" spans="1:3" hidden="1" outlineLevel="2" x14ac:dyDescent="0.25">
      <c r="A16" s="1" t="s">
        <v>188</v>
      </c>
      <c r="B16">
        <v>210780</v>
      </c>
      <c r="C16">
        <v>1</v>
      </c>
    </row>
    <row r="17" spans="1:3" hidden="1" outlineLevel="2" x14ac:dyDescent="0.25">
      <c r="A17" s="1" t="s">
        <v>188</v>
      </c>
      <c r="B17">
        <v>198240</v>
      </c>
      <c r="C17">
        <v>1</v>
      </c>
    </row>
    <row r="18" spans="1:3" hidden="1" outlineLevel="2" x14ac:dyDescent="0.25">
      <c r="A18" s="1" t="s">
        <v>188</v>
      </c>
      <c r="B18">
        <v>272650</v>
      </c>
      <c r="C18">
        <v>1</v>
      </c>
    </row>
    <row r="19" spans="1:3" hidden="1" outlineLevel="2" x14ac:dyDescent="0.25">
      <c r="A19" s="1" t="s">
        <v>188</v>
      </c>
      <c r="B19">
        <v>195000</v>
      </c>
      <c r="C19">
        <v>1</v>
      </c>
    </row>
    <row r="20" spans="1:3" hidden="1" outlineLevel="2" x14ac:dyDescent="0.25">
      <c r="A20" s="1" t="s">
        <v>188</v>
      </c>
      <c r="B20">
        <v>247000</v>
      </c>
      <c r="C20">
        <v>1</v>
      </c>
    </row>
    <row r="21" spans="1:3" hidden="1" outlineLevel="2" x14ac:dyDescent="0.25">
      <c r="A21" s="1" t="s">
        <v>188</v>
      </c>
      <c r="B21">
        <v>301232</v>
      </c>
      <c r="C21">
        <v>1</v>
      </c>
    </row>
    <row r="22" spans="1:3" hidden="1" outlineLevel="2" x14ac:dyDescent="0.25">
      <c r="A22" s="1" t="s">
        <v>188</v>
      </c>
      <c r="B22">
        <v>289567</v>
      </c>
      <c r="C22">
        <v>1</v>
      </c>
    </row>
    <row r="23" spans="1:3" hidden="1" outlineLevel="2" x14ac:dyDescent="0.25">
      <c r="A23" s="1" t="s">
        <v>188</v>
      </c>
      <c r="B23">
        <v>245211</v>
      </c>
      <c r="C23">
        <v>1</v>
      </c>
    </row>
    <row r="24" spans="1:3" hidden="1" outlineLevel="2" x14ac:dyDescent="0.25">
      <c r="A24" s="1" t="s">
        <v>188</v>
      </c>
      <c r="B24">
        <v>200123</v>
      </c>
      <c r="C24">
        <v>1</v>
      </c>
    </row>
    <row r="25" spans="1:3" hidden="1" outlineLevel="2" x14ac:dyDescent="0.25">
      <c r="A25" s="1" t="s">
        <v>188</v>
      </c>
      <c r="B25">
        <v>235811</v>
      </c>
      <c r="C25">
        <v>1</v>
      </c>
    </row>
    <row r="26" spans="1:3" hidden="1" outlineLevel="2" x14ac:dyDescent="0.25">
      <c r="A26" s="1" t="s">
        <v>188</v>
      </c>
      <c r="B26">
        <v>250021</v>
      </c>
      <c r="C26">
        <v>1</v>
      </c>
    </row>
    <row r="27" spans="1:3" hidden="1" outlineLevel="2" x14ac:dyDescent="0.25">
      <c r="A27" s="1" t="s">
        <v>188</v>
      </c>
      <c r="B27">
        <v>198340</v>
      </c>
      <c r="C27">
        <v>1</v>
      </c>
    </row>
    <row r="28" spans="1:3" hidden="1" outlineLevel="2" x14ac:dyDescent="0.25">
      <c r="A28" s="1" t="s">
        <v>188</v>
      </c>
      <c r="B28">
        <v>189761</v>
      </c>
      <c r="C28">
        <v>1</v>
      </c>
    </row>
    <row r="29" spans="1:3" hidden="1" outlineLevel="2" x14ac:dyDescent="0.25">
      <c r="A29" s="1" t="s">
        <v>188</v>
      </c>
      <c r="B29">
        <v>183788</v>
      </c>
      <c r="C29">
        <v>1</v>
      </c>
    </row>
    <row r="30" spans="1:3" hidden="1" outlineLevel="2" x14ac:dyDescent="0.25">
      <c r="A30" s="1" t="s">
        <v>188</v>
      </c>
      <c r="B30">
        <v>160198</v>
      </c>
      <c r="C30">
        <v>1</v>
      </c>
    </row>
    <row r="31" spans="1:3" hidden="1" outlineLevel="2" x14ac:dyDescent="0.25">
      <c r="A31" s="1" t="s">
        <v>188</v>
      </c>
      <c r="B31">
        <v>156724</v>
      </c>
      <c r="C31">
        <v>1</v>
      </c>
    </row>
    <row r="32" spans="1:3" outlineLevel="1" collapsed="1" x14ac:dyDescent="0.25">
      <c r="A32" s="4" t="s">
        <v>189</v>
      </c>
      <c r="B32">
        <f>SUBTOTAL(9,B2:B31)</f>
        <v>8197188</v>
      </c>
      <c r="C32">
        <f>SUBTOTAL(9,C2:C31)</f>
        <v>30</v>
      </c>
    </row>
    <row r="33" spans="1:3" hidden="1" outlineLevel="2" x14ac:dyDescent="0.25">
      <c r="A33" s="1" t="s">
        <v>182</v>
      </c>
      <c r="B33">
        <v>1200655</v>
      </c>
      <c r="C33">
        <v>1</v>
      </c>
    </row>
    <row r="34" spans="1:3" hidden="1" outlineLevel="2" x14ac:dyDescent="0.25">
      <c r="A34" s="1" t="s">
        <v>182</v>
      </c>
      <c r="B34">
        <v>1068570</v>
      </c>
      <c r="C34">
        <v>1</v>
      </c>
    </row>
    <row r="35" spans="1:3" hidden="1" outlineLevel="2" x14ac:dyDescent="0.25">
      <c r="A35" s="1" t="s">
        <v>182</v>
      </c>
      <c r="B35">
        <v>998704</v>
      </c>
      <c r="C35">
        <v>1</v>
      </c>
    </row>
    <row r="36" spans="1:3" hidden="1" outlineLevel="2" x14ac:dyDescent="0.25">
      <c r="A36" s="1" t="s">
        <v>182</v>
      </c>
      <c r="B36">
        <v>936780</v>
      </c>
      <c r="C36">
        <v>1</v>
      </c>
    </row>
    <row r="37" spans="1:3" hidden="1" outlineLevel="2" x14ac:dyDescent="0.25">
      <c r="A37" s="1" t="s">
        <v>182</v>
      </c>
      <c r="B37">
        <v>870233</v>
      </c>
      <c r="C37">
        <v>1</v>
      </c>
    </row>
    <row r="38" spans="1:3" hidden="1" outlineLevel="2" x14ac:dyDescent="0.25">
      <c r="A38" s="1" t="s">
        <v>182</v>
      </c>
      <c r="B38">
        <v>992600</v>
      </c>
      <c r="C38">
        <v>1</v>
      </c>
    </row>
    <row r="39" spans="1:3" hidden="1" outlineLevel="2" x14ac:dyDescent="0.25">
      <c r="A39" s="1" t="s">
        <v>182</v>
      </c>
      <c r="B39">
        <v>380000</v>
      </c>
      <c r="C39">
        <v>1</v>
      </c>
    </row>
    <row r="40" spans="1:3" hidden="1" outlineLevel="2" x14ac:dyDescent="0.25">
      <c r="A40" s="1" t="s">
        <v>182</v>
      </c>
      <c r="B40">
        <v>103260</v>
      </c>
      <c r="C40">
        <v>1</v>
      </c>
    </row>
    <row r="41" spans="1:3" hidden="1" outlineLevel="2" x14ac:dyDescent="0.25">
      <c r="A41" s="1" t="s">
        <v>182</v>
      </c>
      <c r="B41">
        <v>263000</v>
      </c>
      <c r="C41">
        <v>1</v>
      </c>
    </row>
    <row r="42" spans="1:3" hidden="1" outlineLevel="2" x14ac:dyDescent="0.25">
      <c r="A42" s="1" t="s">
        <v>182</v>
      </c>
      <c r="B42">
        <v>376000</v>
      </c>
      <c r="C42">
        <v>1</v>
      </c>
    </row>
    <row r="43" spans="1:3" hidden="1" outlineLevel="2" x14ac:dyDescent="0.25">
      <c r="A43" s="1" t="s">
        <v>182</v>
      </c>
      <c r="B43">
        <v>386732</v>
      </c>
      <c r="C43">
        <v>1</v>
      </c>
    </row>
    <row r="44" spans="1:3" hidden="1" outlineLevel="2" x14ac:dyDescent="0.25">
      <c r="A44" s="1" t="s">
        <v>182</v>
      </c>
      <c r="B44">
        <v>312680</v>
      </c>
      <c r="C44">
        <v>1</v>
      </c>
    </row>
    <row r="45" spans="1:3" outlineLevel="1" collapsed="1" x14ac:dyDescent="0.25">
      <c r="A45" s="4" t="s">
        <v>190</v>
      </c>
      <c r="B45">
        <f>SUBTOTAL(9,B33:B44)</f>
        <v>7889214</v>
      </c>
      <c r="C45">
        <f>SUBTOTAL(9,C33:C44)</f>
        <v>12</v>
      </c>
    </row>
    <row r="46" spans="1:3" hidden="1" outlineLevel="2" x14ac:dyDescent="0.25">
      <c r="A46" s="1" t="s">
        <v>184</v>
      </c>
      <c r="B46">
        <v>890200</v>
      </c>
      <c r="C46">
        <v>1</v>
      </c>
    </row>
    <row r="47" spans="1:3" hidden="1" outlineLevel="2" x14ac:dyDescent="0.25">
      <c r="A47" s="1" t="s">
        <v>184</v>
      </c>
      <c r="B47">
        <v>226000</v>
      </c>
      <c r="C47">
        <v>1</v>
      </c>
    </row>
    <row r="48" spans="1:3" hidden="1" outlineLevel="2" x14ac:dyDescent="0.25">
      <c r="A48" s="1" t="s">
        <v>184</v>
      </c>
      <c r="B48">
        <v>403000</v>
      </c>
      <c r="C48">
        <v>1</v>
      </c>
    </row>
    <row r="49" spans="1:3" hidden="1" outlineLevel="2" x14ac:dyDescent="0.25">
      <c r="A49" s="1" t="s">
        <v>184</v>
      </c>
      <c r="B49">
        <v>186300</v>
      </c>
      <c r="C49">
        <v>1</v>
      </c>
    </row>
    <row r="50" spans="1:3" hidden="1" outlineLevel="2" x14ac:dyDescent="0.25">
      <c r="A50" s="1" t="s">
        <v>184</v>
      </c>
      <c r="B50">
        <v>290000</v>
      </c>
      <c r="C50">
        <v>1</v>
      </c>
    </row>
    <row r="51" spans="1:3" hidden="1" outlineLevel="2" x14ac:dyDescent="0.25">
      <c r="A51" s="1" t="s">
        <v>184</v>
      </c>
      <c r="B51">
        <v>266000</v>
      </c>
      <c r="C51">
        <v>1</v>
      </c>
    </row>
    <row r="52" spans="1:3" hidden="1" outlineLevel="2" x14ac:dyDescent="0.25">
      <c r="A52" s="1" t="s">
        <v>184</v>
      </c>
      <c r="B52">
        <v>230000</v>
      </c>
      <c r="C52">
        <v>1</v>
      </c>
    </row>
    <row r="53" spans="1:3" hidden="1" outlineLevel="2" x14ac:dyDescent="0.25">
      <c r="A53" s="1" t="s">
        <v>184</v>
      </c>
      <c r="B53">
        <v>247000</v>
      </c>
      <c r="C53">
        <v>1</v>
      </c>
    </row>
    <row r="54" spans="1:3" hidden="1" outlineLevel="2" x14ac:dyDescent="0.25">
      <c r="A54" s="1" t="s">
        <v>184</v>
      </c>
      <c r="B54">
        <v>286000</v>
      </c>
      <c r="C54">
        <v>1</v>
      </c>
    </row>
    <row r="55" spans="1:3" hidden="1" outlineLevel="2" x14ac:dyDescent="0.25">
      <c r="A55" s="1" t="s">
        <v>184</v>
      </c>
      <c r="B55">
        <v>417671</v>
      </c>
      <c r="C55">
        <v>1</v>
      </c>
    </row>
    <row r="56" spans="1:3" hidden="1" outlineLevel="2" x14ac:dyDescent="0.25">
      <c r="A56" s="1" t="s">
        <v>184</v>
      </c>
      <c r="B56">
        <v>407000</v>
      </c>
      <c r="C56">
        <v>1</v>
      </c>
    </row>
    <row r="57" spans="1:3" hidden="1" outlineLevel="2" x14ac:dyDescent="0.25">
      <c r="A57" s="1" t="s">
        <v>184</v>
      </c>
      <c r="B57">
        <v>153000</v>
      </c>
      <c r="C57">
        <v>1</v>
      </c>
    </row>
    <row r="58" spans="1:3" hidden="1" outlineLevel="2" x14ac:dyDescent="0.25">
      <c r="A58" s="1" t="s">
        <v>184</v>
      </c>
      <c r="B58">
        <v>123000</v>
      </c>
      <c r="C58">
        <v>1</v>
      </c>
    </row>
    <row r="59" spans="1:3" hidden="1" outlineLevel="2" x14ac:dyDescent="0.25">
      <c r="A59" s="1" t="s">
        <v>184</v>
      </c>
      <c r="B59">
        <v>251000</v>
      </c>
      <c r="C59">
        <v>1</v>
      </c>
    </row>
    <row r="60" spans="1:3" hidden="1" outlineLevel="2" x14ac:dyDescent="0.25">
      <c r="A60" s="1" t="s">
        <v>184</v>
      </c>
      <c r="B60">
        <v>247000</v>
      </c>
      <c r="C60">
        <v>1</v>
      </c>
    </row>
    <row r="61" spans="1:3" hidden="1" outlineLevel="2" x14ac:dyDescent="0.25">
      <c r="A61" s="1" t="s">
        <v>184</v>
      </c>
      <c r="B61">
        <v>243000</v>
      </c>
      <c r="C61">
        <v>1</v>
      </c>
    </row>
    <row r="62" spans="1:3" hidden="1" outlineLevel="2" x14ac:dyDescent="0.25">
      <c r="A62" s="1" t="s">
        <v>184</v>
      </c>
      <c r="B62">
        <v>190300</v>
      </c>
      <c r="C62">
        <v>1</v>
      </c>
    </row>
    <row r="63" spans="1:3" hidden="1" outlineLevel="2" x14ac:dyDescent="0.25">
      <c r="A63" s="1" t="s">
        <v>184</v>
      </c>
      <c r="B63">
        <v>157000</v>
      </c>
      <c r="C63">
        <v>1</v>
      </c>
    </row>
    <row r="64" spans="1:3" outlineLevel="1" collapsed="1" x14ac:dyDescent="0.25">
      <c r="A64" s="4" t="s">
        <v>191</v>
      </c>
      <c r="B64">
        <f>SUBTOTAL(9,B46:B63)</f>
        <v>5213471</v>
      </c>
      <c r="C64">
        <f>SUBTOTAL(9,C46:C63)</f>
        <v>18</v>
      </c>
    </row>
    <row r="65" spans="1:3" hidden="1" outlineLevel="2" x14ac:dyDescent="0.25">
      <c r="A65" s="1" t="s">
        <v>183</v>
      </c>
      <c r="B65">
        <v>1260000</v>
      </c>
      <c r="C65">
        <v>1</v>
      </c>
    </row>
    <row r="66" spans="1:3" hidden="1" outlineLevel="2" x14ac:dyDescent="0.25">
      <c r="A66" s="1" t="s">
        <v>183</v>
      </c>
      <c r="B66">
        <v>946000</v>
      </c>
      <c r="C66">
        <v>1</v>
      </c>
    </row>
    <row r="67" spans="1:3" hidden="1" outlineLevel="2" x14ac:dyDescent="0.25">
      <c r="A67" s="1" t="s">
        <v>183</v>
      </c>
      <c r="B67">
        <v>360000</v>
      </c>
      <c r="C67">
        <v>1</v>
      </c>
    </row>
    <row r="68" spans="1:3" hidden="1" outlineLevel="2" x14ac:dyDescent="0.25">
      <c r="A68" s="1" t="s">
        <v>183</v>
      </c>
      <c r="B68">
        <v>305000</v>
      </c>
      <c r="C68">
        <v>1</v>
      </c>
    </row>
    <row r="69" spans="1:3" hidden="1" outlineLevel="2" x14ac:dyDescent="0.25">
      <c r="A69" s="1" t="s">
        <v>183</v>
      </c>
      <c r="B69">
        <v>166000</v>
      </c>
      <c r="C69">
        <v>1</v>
      </c>
    </row>
    <row r="70" spans="1:3" hidden="1" outlineLevel="2" x14ac:dyDescent="0.25">
      <c r="A70" s="1" t="s">
        <v>183</v>
      </c>
      <c r="B70">
        <v>950000</v>
      </c>
      <c r="C70">
        <v>1</v>
      </c>
    </row>
    <row r="71" spans="1:3" hidden="1" outlineLevel="2" x14ac:dyDescent="0.25">
      <c r="A71" s="1" t="s">
        <v>183</v>
      </c>
      <c r="B71">
        <v>356000</v>
      </c>
      <c r="C71">
        <v>1</v>
      </c>
    </row>
    <row r="72" spans="1:3" hidden="1" outlineLevel="2" x14ac:dyDescent="0.25">
      <c r="A72" s="1" t="s">
        <v>183</v>
      </c>
      <c r="B72">
        <v>301000</v>
      </c>
      <c r="C72">
        <v>1</v>
      </c>
    </row>
    <row r="73" spans="1:3" hidden="1" outlineLevel="2" x14ac:dyDescent="0.25">
      <c r="A73" s="1" t="s">
        <v>183</v>
      </c>
      <c r="B73">
        <v>164700</v>
      </c>
      <c r="C73">
        <v>1</v>
      </c>
    </row>
    <row r="74" spans="1:3" hidden="1" outlineLevel="2" x14ac:dyDescent="0.25">
      <c r="A74" s="1" t="s">
        <v>183</v>
      </c>
      <c r="B74">
        <v>780000</v>
      </c>
      <c r="C74">
        <v>1</v>
      </c>
    </row>
    <row r="75" spans="1:3" hidden="1" outlineLevel="2" x14ac:dyDescent="0.25">
      <c r="A75" s="1" t="s">
        <v>183</v>
      </c>
      <c r="B75">
        <v>760300</v>
      </c>
      <c r="C75">
        <v>1</v>
      </c>
    </row>
    <row r="76" spans="1:3" hidden="1" outlineLevel="2" x14ac:dyDescent="0.25">
      <c r="A76" s="1" t="s">
        <v>183</v>
      </c>
      <c r="B76">
        <v>680000</v>
      </c>
      <c r="C76">
        <v>1</v>
      </c>
    </row>
    <row r="77" spans="1:3" hidden="1" outlineLevel="2" x14ac:dyDescent="0.25">
      <c r="A77" s="1" t="s">
        <v>183</v>
      </c>
      <c r="B77">
        <v>655000</v>
      </c>
      <c r="C77">
        <v>1</v>
      </c>
    </row>
    <row r="78" spans="1:3" hidden="1" outlineLevel="2" x14ac:dyDescent="0.25">
      <c r="A78" s="1" t="s">
        <v>183</v>
      </c>
      <c r="B78">
        <v>170000</v>
      </c>
      <c r="C78">
        <v>1</v>
      </c>
    </row>
    <row r="79" spans="1:3" hidden="1" outlineLevel="2" x14ac:dyDescent="0.25">
      <c r="A79" s="1" t="s">
        <v>183</v>
      </c>
      <c r="B79">
        <v>126290</v>
      </c>
      <c r="C79">
        <v>1</v>
      </c>
    </row>
    <row r="80" spans="1:3" hidden="1" outlineLevel="2" x14ac:dyDescent="0.25">
      <c r="A80" s="1" t="s">
        <v>183</v>
      </c>
      <c r="B80">
        <v>130290</v>
      </c>
      <c r="C80">
        <v>1</v>
      </c>
    </row>
    <row r="81" spans="1:3" hidden="1" outlineLevel="2" x14ac:dyDescent="0.25">
      <c r="A81" s="1" t="s">
        <v>183</v>
      </c>
      <c r="B81">
        <v>160700</v>
      </c>
      <c r="C81">
        <v>1</v>
      </c>
    </row>
    <row r="82" spans="1:3" outlineLevel="1" collapsed="1" x14ac:dyDescent="0.25">
      <c r="A82" s="4" t="s">
        <v>192</v>
      </c>
      <c r="B82">
        <f>SUBTOTAL(9,B65:B81)</f>
        <v>8271280</v>
      </c>
      <c r="C82">
        <f>SUBTOTAL(9,C65:C81)</f>
        <v>17</v>
      </c>
    </row>
    <row r="83" spans="1:3" hidden="1" outlineLevel="2" x14ac:dyDescent="0.25">
      <c r="A83" s="1" t="s">
        <v>187</v>
      </c>
      <c r="B83">
        <v>846000</v>
      </c>
      <c r="C83">
        <v>1</v>
      </c>
    </row>
    <row r="84" spans="1:3" hidden="1" outlineLevel="2" x14ac:dyDescent="0.25">
      <c r="A84" s="1" t="s">
        <v>187</v>
      </c>
      <c r="B84">
        <v>370000</v>
      </c>
      <c r="C84">
        <v>1</v>
      </c>
    </row>
    <row r="85" spans="1:3" hidden="1" outlineLevel="2" x14ac:dyDescent="0.25">
      <c r="A85" s="1" t="s">
        <v>187</v>
      </c>
      <c r="B85">
        <v>99250</v>
      </c>
      <c r="C85">
        <v>1</v>
      </c>
    </row>
    <row r="86" spans="1:3" hidden="1" outlineLevel="2" x14ac:dyDescent="0.25">
      <c r="A86" s="1" t="s">
        <v>187</v>
      </c>
      <c r="B86">
        <v>302000</v>
      </c>
      <c r="C86">
        <v>1</v>
      </c>
    </row>
    <row r="87" spans="1:3" hidden="1" outlineLevel="2" x14ac:dyDescent="0.25">
      <c r="A87" s="1" t="s">
        <v>187</v>
      </c>
      <c r="B87">
        <v>930000</v>
      </c>
      <c r="C87">
        <v>1</v>
      </c>
    </row>
    <row r="88" spans="1:3" hidden="1" outlineLevel="2" x14ac:dyDescent="0.25">
      <c r="A88" s="1" t="s">
        <v>187</v>
      </c>
      <c r="B88">
        <v>912000</v>
      </c>
      <c r="C88">
        <v>1</v>
      </c>
    </row>
    <row r="89" spans="1:3" hidden="1" outlineLevel="2" x14ac:dyDescent="0.25">
      <c r="A89" s="1" t="s">
        <v>187</v>
      </c>
      <c r="B89">
        <v>856000</v>
      </c>
      <c r="C89">
        <v>1</v>
      </c>
    </row>
    <row r="90" spans="1:3" hidden="1" outlineLevel="2" x14ac:dyDescent="0.25">
      <c r="A90" s="1" t="s">
        <v>187</v>
      </c>
      <c r="B90">
        <v>455000</v>
      </c>
      <c r="C90">
        <v>1</v>
      </c>
    </row>
    <row r="91" spans="1:3" hidden="1" outlineLevel="2" x14ac:dyDescent="0.25">
      <c r="A91" s="1" t="s">
        <v>187</v>
      </c>
      <c r="B91">
        <v>290000</v>
      </c>
      <c r="C91">
        <v>1</v>
      </c>
    </row>
    <row r="92" spans="1:3" hidden="1" outlineLevel="2" x14ac:dyDescent="0.25">
      <c r="A92" s="1" t="s">
        <v>187</v>
      </c>
      <c r="B92">
        <v>286000</v>
      </c>
      <c r="C92">
        <v>1</v>
      </c>
    </row>
    <row r="93" spans="1:3" hidden="1" outlineLevel="2" x14ac:dyDescent="0.25">
      <c r="A93" s="1" t="s">
        <v>187</v>
      </c>
      <c r="B93">
        <v>103250</v>
      </c>
      <c r="C93">
        <v>1</v>
      </c>
    </row>
    <row r="94" spans="1:3" hidden="1" outlineLevel="2" x14ac:dyDescent="0.25">
      <c r="A94" s="1" t="s">
        <v>187</v>
      </c>
      <c r="B94">
        <v>306000</v>
      </c>
      <c r="C94">
        <v>1</v>
      </c>
    </row>
    <row r="95" spans="1:3" hidden="1" outlineLevel="2" x14ac:dyDescent="0.25">
      <c r="A95" s="1" t="s">
        <v>187</v>
      </c>
      <c r="B95">
        <v>731000</v>
      </c>
      <c r="C95">
        <v>1</v>
      </c>
    </row>
    <row r="96" spans="1:3" hidden="1" outlineLevel="2" x14ac:dyDescent="0.25">
      <c r="A96" s="1" t="s">
        <v>187</v>
      </c>
      <c r="B96">
        <v>685413</v>
      </c>
      <c r="C96">
        <v>1</v>
      </c>
    </row>
    <row r="97" spans="1:3" hidden="1" outlineLevel="2" x14ac:dyDescent="0.25">
      <c r="A97" s="1" t="s">
        <v>187</v>
      </c>
      <c r="B97">
        <v>850000</v>
      </c>
      <c r="C97">
        <v>1</v>
      </c>
    </row>
    <row r="98" spans="1:3" hidden="1" outlineLevel="2" x14ac:dyDescent="0.25">
      <c r="A98" s="1" t="s">
        <v>187</v>
      </c>
      <c r="B98">
        <v>366000</v>
      </c>
      <c r="C98">
        <v>1</v>
      </c>
    </row>
    <row r="99" spans="1:3" hidden="1" outlineLevel="2" x14ac:dyDescent="0.25">
      <c r="A99" s="1" t="s">
        <v>187</v>
      </c>
      <c r="B99">
        <v>451000</v>
      </c>
      <c r="C99">
        <v>1</v>
      </c>
    </row>
    <row r="100" spans="1:3" outlineLevel="1" collapsed="1" x14ac:dyDescent="0.25">
      <c r="A100" s="4" t="s">
        <v>193</v>
      </c>
      <c r="B100">
        <f>SUBTOTAL(9,B83:B99)</f>
        <v>8838913</v>
      </c>
      <c r="C100">
        <f>SUBTOTAL(9,C83:C99)</f>
        <v>17</v>
      </c>
    </row>
    <row r="101" spans="1:3" hidden="1" outlineLevel="2" x14ac:dyDescent="0.25">
      <c r="A101" s="1" t="s">
        <v>186</v>
      </c>
      <c r="B101">
        <v>850000</v>
      </c>
      <c r="C101">
        <v>1</v>
      </c>
    </row>
    <row r="102" spans="1:3" hidden="1" outlineLevel="2" x14ac:dyDescent="0.25">
      <c r="A102" s="1" t="s">
        <v>186</v>
      </c>
      <c r="B102">
        <v>846000</v>
      </c>
      <c r="C102">
        <v>1</v>
      </c>
    </row>
    <row r="103" spans="1:3" hidden="1" outlineLevel="2" x14ac:dyDescent="0.25">
      <c r="A103" s="1" t="s">
        <v>186</v>
      </c>
      <c r="B103">
        <v>390000</v>
      </c>
      <c r="C103">
        <v>1</v>
      </c>
    </row>
    <row r="104" spans="1:3" hidden="1" outlineLevel="2" x14ac:dyDescent="0.25">
      <c r="A104" s="1" t="s">
        <v>186</v>
      </c>
      <c r="B104">
        <v>390000</v>
      </c>
      <c r="C104">
        <v>1</v>
      </c>
    </row>
    <row r="105" spans="1:3" hidden="1" outlineLevel="2" x14ac:dyDescent="0.25">
      <c r="A105" s="1" t="s">
        <v>186</v>
      </c>
      <c r="B105">
        <v>720000</v>
      </c>
      <c r="C105">
        <v>1</v>
      </c>
    </row>
    <row r="106" spans="1:3" hidden="1" outlineLevel="2" x14ac:dyDescent="0.25">
      <c r="A106" s="1" t="s">
        <v>186</v>
      </c>
      <c r="B106">
        <v>680000</v>
      </c>
      <c r="C106">
        <v>1</v>
      </c>
    </row>
    <row r="107" spans="1:3" hidden="1" outlineLevel="2" x14ac:dyDescent="0.25">
      <c r="A107" s="1" t="s">
        <v>186</v>
      </c>
      <c r="B107">
        <v>660000</v>
      </c>
      <c r="C107">
        <v>1</v>
      </c>
    </row>
    <row r="108" spans="1:3" hidden="1" outlineLevel="2" x14ac:dyDescent="0.25">
      <c r="A108" s="1" t="s">
        <v>186</v>
      </c>
      <c r="B108">
        <v>630000</v>
      </c>
      <c r="C108">
        <v>1</v>
      </c>
    </row>
    <row r="109" spans="1:3" hidden="1" outlineLevel="2" x14ac:dyDescent="0.25">
      <c r="A109" s="1" t="s">
        <v>186</v>
      </c>
      <c r="B109">
        <v>655000</v>
      </c>
      <c r="C109">
        <v>1</v>
      </c>
    </row>
    <row r="110" spans="1:3" hidden="1" outlineLevel="2" x14ac:dyDescent="0.25">
      <c r="A110" s="1" t="s">
        <v>186</v>
      </c>
      <c r="B110">
        <v>590000</v>
      </c>
      <c r="C110">
        <v>1</v>
      </c>
    </row>
    <row r="111" spans="1:3" hidden="1" outlineLevel="2" x14ac:dyDescent="0.25">
      <c r="A111" s="1" t="s">
        <v>186</v>
      </c>
      <c r="B111">
        <v>520000</v>
      </c>
      <c r="C111">
        <v>1</v>
      </c>
    </row>
    <row r="112" spans="1:3" hidden="1" outlineLevel="2" x14ac:dyDescent="0.25">
      <c r="A112" s="1" t="s">
        <v>186</v>
      </c>
      <c r="B112">
        <v>530000</v>
      </c>
      <c r="C112">
        <v>1</v>
      </c>
    </row>
    <row r="113" spans="1:3" hidden="1" outlineLevel="2" x14ac:dyDescent="0.25">
      <c r="A113" s="1" t="s">
        <v>186</v>
      </c>
      <c r="B113">
        <v>490000</v>
      </c>
      <c r="C113">
        <v>1</v>
      </c>
    </row>
    <row r="114" spans="1:3" hidden="1" outlineLevel="2" x14ac:dyDescent="0.25">
      <c r="A114" s="1" t="s">
        <v>186</v>
      </c>
      <c r="B114">
        <v>481000</v>
      </c>
      <c r="C114">
        <v>1</v>
      </c>
    </row>
    <row r="115" spans="1:3" hidden="1" outlineLevel="2" x14ac:dyDescent="0.25">
      <c r="A115" s="1" t="s">
        <v>186</v>
      </c>
      <c r="B115">
        <v>454000</v>
      </c>
      <c r="C115">
        <v>1</v>
      </c>
    </row>
    <row r="116" spans="1:3" hidden="1" outlineLevel="2" x14ac:dyDescent="0.25">
      <c r="A116" s="1" t="s">
        <v>186</v>
      </c>
      <c r="B116">
        <v>350000</v>
      </c>
      <c r="C116">
        <v>1</v>
      </c>
    </row>
    <row r="117" spans="1:3" hidden="1" outlineLevel="2" x14ac:dyDescent="0.25">
      <c r="A117" s="1" t="s">
        <v>186</v>
      </c>
      <c r="B117">
        <v>235000</v>
      </c>
      <c r="C117">
        <v>1</v>
      </c>
    </row>
    <row r="118" spans="1:3" outlineLevel="1" collapsed="1" x14ac:dyDescent="0.25">
      <c r="A118" s="4" t="s">
        <v>194</v>
      </c>
      <c r="B118">
        <f>SUBTOTAL(9,B101:B117)</f>
        <v>9471000</v>
      </c>
      <c r="C118">
        <f>SUBTOTAL(9,C101:C117)</f>
        <v>17</v>
      </c>
    </row>
    <row r="119" spans="1:3" hidden="1" outlineLevel="2" x14ac:dyDescent="0.25">
      <c r="A119" s="1" t="s">
        <v>185</v>
      </c>
      <c r="B119">
        <v>186000</v>
      </c>
      <c r="C119">
        <v>1</v>
      </c>
    </row>
    <row r="120" spans="1:3" hidden="1" outlineLevel="2" x14ac:dyDescent="0.25">
      <c r="A120" s="1" t="s">
        <v>185</v>
      </c>
      <c r="B120">
        <v>306000</v>
      </c>
      <c r="C120">
        <v>1</v>
      </c>
    </row>
    <row r="121" spans="1:3" hidden="1" outlineLevel="2" x14ac:dyDescent="0.25">
      <c r="A121" s="1" t="s">
        <v>185</v>
      </c>
      <c r="B121">
        <v>266000</v>
      </c>
      <c r="C121">
        <v>1</v>
      </c>
    </row>
    <row r="122" spans="1:3" hidden="1" outlineLevel="2" x14ac:dyDescent="0.25">
      <c r="A122" s="1" t="s">
        <v>185</v>
      </c>
      <c r="B122">
        <v>305000</v>
      </c>
      <c r="C122">
        <v>1</v>
      </c>
    </row>
    <row r="123" spans="1:3" hidden="1" outlineLevel="2" x14ac:dyDescent="0.25">
      <c r="A123" s="1" t="s">
        <v>185</v>
      </c>
      <c r="B123">
        <v>190000</v>
      </c>
      <c r="C123">
        <v>1</v>
      </c>
    </row>
    <row r="124" spans="1:3" hidden="1" outlineLevel="2" x14ac:dyDescent="0.25">
      <c r="A124" s="1" t="s">
        <v>185</v>
      </c>
      <c r="B124">
        <v>186000</v>
      </c>
      <c r="C124">
        <v>1</v>
      </c>
    </row>
    <row r="125" spans="1:3" hidden="1" outlineLevel="2" x14ac:dyDescent="0.25">
      <c r="A125" s="1" t="s">
        <v>185</v>
      </c>
      <c r="B125">
        <v>740000</v>
      </c>
      <c r="C125">
        <v>1</v>
      </c>
    </row>
    <row r="126" spans="1:3" hidden="1" outlineLevel="2" x14ac:dyDescent="0.25">
      <c r="A126" s="1" t="s">
        <v>185</v>
      </c>
      <c r="B126">
        <v>302000</v>
      </c>
      <c r="C126">
        <v>1</v>
      </c>
    </row>
    <row r="127" spans="1:3" hidden="1" outlineLevel="2" x14ac:dyDescent="0.25">
      <c r="A127" s="1" t="s">
        <v>185</v>
      </c>
      <c r="B127">
        <v>270000</v>
      </c>
      <c r="C127">
        <v>1</v>
      </c>
    </row>
    <row r="128" spans="1:3" hidden="1" outlineLevel="2" x14ac:dyDescent="0.25">
      <c r="A128" s="1" t="s">
        <v>185</v>
      </c>
      <c r="B128">
        <v>301000</v>
      </c>
      <c r="C128">
        <v>1</v>
      </c>
    </row>
    <row r="129" spans="1:3" hidden="1" outlineLevel="2" x14ac:dyDescent="0.25">
      <c r="A129" s="1" t="s">
        <v>185</v>
      </c>
      <c r="B129">
        <v>482000</v>
      </c>
      <c r="C129">
        <v>1</v>
      </c>
    </row>
    <row r="130" spans="1:3" hidden="1" outlineLevel="2" x14ac:dyDescent="0.25">
      <c r="A130" s="1" t="s">
        <v>185</v>
      </c>
      <c r="B130">
        <v>478000</v>
      </c>
      <c r="C130">
        <v>1</v>
      </c>
    </row>
    <row r="131" spans="1:3" hidden="1" outlineLevel="2" x14ac:dyDescent="0.25">
      <c r="A131" s="1" t="s">
        <v>185</v>
      </c>
      <c r="B131">
        <v>736000</v>
      </c>
      <c r="C131">
        <v>1</v>
      </c>
    </row>
    <row r="132" spans="1:3" hidden="1" outlineLevel="2" x14ac:dyDescent="0.25">
      <c r="A132" s="1" t="s">
        <v>185</v>
      </c>
      <c r="B132">
        <v>266000</v>
      </c>
      <c r="C132">
        <v>1</v>
      </c>
    </row>
    <row r="133" spans="1:3" hidden="1" outlineLevel="2" x14ac:dyDescent="0.25">
      <c r="A133" s="1" t="s">
        <v>185</v>
      </c>
      <c r="B133">
        <v>302000</v>
      </c>
      <c r="C133">
        <v>1</v>
      </c>
    </row>
    <row r="134" spans="1:3" hidden="1" outlineLevel="2" x14ac:dyDescent="0.25">
      <c r="A134" s="1" t="s">
        <v>185</v>
      </c>
      <c r="B134">
        <v>201000</v>
      </c>
      <c r="C134">
        <v>1</v>
      </c>
    </row>
    <row r="135" spans="1:3" hidden="1" outlineLevel="2" x14ac:dyDescent="0.25">
      <c r="A135" s="1" t="s">
        <v>185</v>
      </c>
      <c r="B135">
        <v>517000</v>
      </c>
      <c r="C135">
        <v>1</v>
      </c>
    </row>
    <row r="136" spans="1:3" hidden="1" outlineLevel="2" x14ac:dyDescent="0.25">
      <c r="A136" s="1" t="s">
        <v>185</v>
      </c>
      <c r="B136">
        <v>435000</v>
      </c>
      <c r="C136">
        <v>1</v>
      </c>
    </row>
    <row r="137" spans="1:3" hidden="1" outlineLevel="2" x14ac:dyDescent="0.25">
      <c r="A137" s="1" t="s">
        <v>185</v>
      </c>
      <c r="B137">
        <v>100000</v>
      </c>
      <c r="C137">
        <v>1</v>
      </c>
    </row>
    <row r="138" spans="1:3" hidden="1" outlineLevel="2" x14ac:dyDescent="0.25">
      <c r="A138" s="1" t="s">
        <v>185</v>
      </c>
      <c r="B138">
        <v>115000</v>
      </c>
      <c r="C138">
        <v>1</v>
      </c>
    </row>
    <row r="139" spans="1:3" hidden="1" outlineLevel="2" x14ac:dyDescent="0.25">
      <c r="A139" s="1" t="s">
        <v>185</v>
      </c>
      <c r="B139">
        <v>132000</v>
      </c>
      <c r="C139">
        <v>1</v>
      </c>
    </row>
    <row r="140" spans="1:3" hidden="1" outlineLevel="2" x14ac:dyDescent="0.25">
      <c r="A140" s="1" t="s">
        <v>185</v>
      </c>
      <c r="B140">
        <v>108000</v>
      </c>
      <c r="C140">
        <v>1</v>
      </c>
    </row>
    <row r="141" spans="1:3" hidden="1" outlineLevel="2" x14ac:dyDescent="0.25">
      <c r="A141" s="1" t="s">
        <v>185</v>
      </c>
      <c r="B141">
        <v>140000</v>
      </c>
      <c r="C141">
        <v>1</v>
      </c>
    </row>
    <row r="142" spans="1:3" outlineLevel="1" collapsed="1" x14ac:dyDescent="0.25">
      <c r="A142" s="4" t="s">
        <v>195</v>
      </c>
      <c r="B142">
        <f>SUBTOTAL(9,B119:B141)</f>
        <v>7064000</v>
      </c>
      <c r="C142">
        <f>SUBTOTAL(9,C119:C141)</f>
        <v>23</v>
      </c>
    </row>
    <row r="143" spans="1:3" x14ac:dyDescent="0.25">
      <c r="A143" s="4" t="s">
        <v>196</v>
      </c>
      <c r="B143">
        <f>SUBTOTAL(9,B2:B141)</f>
        <v>54945066</v>
      </c>
      <c r="C143">
        <f>SUBTOTAL(9,C2:C141)</f>
        <v>134</v>
      </c>
    </row>
  </sheetData>
  <sortState xmlns:xlrd2="http://schemas.microsoft.com/office/spreadsheetml/2017/richdata2" ref="A2:B141">
    <sortCondition ref="A2:A1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5736-7B64-482C-B7F7-0FF4D2C95894}">
  <dimension ref="A1:J135"/>
  <sheetViews>
    <sheetView workbookViewId="0">
      <selection activeCell="C1" sqref="C1:C1048576"/>
    </sheetView>
  </sheetViews>
  <sheetFormatPr defaultRowHeight="15" x14ac:dyDescent="0.25"/>
  <cols>
    <col min="1" max="1" width="18" bestFit="1" customWidth="1"/>
    <col min="2" max="2" width="18" customWidth="1"/>
    <col min="3" max="3" width="16" bestFit="1" customWidth="1"/>
  </cols>
  <sheetData>
    <row r="1" spans="1:10" x14ac:dyDescent="0.25">
      <c r="A1" t="s">
        <v>0</v>
      </c>
      <c r="B1" t="s">
        <v>181</v>
      </c>
      <c r="C1" t="s">
        <v>1</v>
      </c>
      <c r="D1" t="s">
        <v>182</v>
      </c>
      <c r="E1" t="s">
        <v>183</v>
      </c>
      <c r="F1" t="s">
        <v>188</v>
      </c>
      <c r="G1" t="s">
        <v>184</v>
      </c>
      <c r="H1" t="s">
        <v>187</v>
      </c>
      <c r="I1" t="s">
        <v>186</v>
      </c>
      <c r="J1" t="s">
        <v>185</v>
      </c>
    </row>
    <row r="2" spans="1:10" x14ac:dyDescent="0.25">
      <c r="A2" s="1" t="s">
        <v>6</v>
      </c>
      <c r="B2" s="1" t="str">
        <f>LEFT(A2, FIND(" ", A2)-1)</f>
        <v>Iveco</v>
      </c>
      <c r="C2">
        <v>2006</v>
      </c>
      <c r="D2">
        <f>IF($B2=D$1, 1,0)</f>
        <v>1</v>
      </c>
      <c r="E2">
        <f t="shared" ref="E2:J17" si="0">IF($B2=E$1, 1,0)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</row>
    <row r="3" spans="1:10" x14ac:dyDescent="0.25">
      <c r="A3" s="1" t="s">
        <v>6</v>
      </c>
      <c r="B3" s="1" t="str">
        <f>LEFT(A3, FIND(" ", A3)-1)</f>
        <v>Iveco</v>
      </c>
      <c r="C3">
        <v>2006</v>
      </c>
      <c r="D3">
        <f t="shared" ref="D3:J34" si="1">IF($B3=D$1, 1,0)</f>
        <v>1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10" x14ac:dyDescent="0.25">
      <c r="A4" s="1" t="s">
        <v>6</v>
      </c>
      <c r="B4" s="1" t="str">
        <f>LEFT(A4, FIND(" ", A4)-1)</f>
        <v>Iveco</v>
      </c>
      <c r="C4">
        <v>2006</v>
      </c>
      <c r="D4">
        <f t="shared" si="1"/>
        <v>1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0" x14ac:dyDescent="0.25">
      <c r="A5" s="1" t="s">
        <v>6</v>
      </c>
      <c r="B5" s="1" t="str">
        <f>LEFT(A5, FIND(" ", A5)-1)</f>
        <v>Iveco</v>
      </c>
      <c r="C5">
        <v>2006</v>
      </c>
      <c r="D5">
        <f t="shared" si="1"/>
        <v>1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0" x14ac:dyDescent="0.25">
      <c r="A6" s="1" t="s">
        <v>6</v>
      </c>
      <c r="B6" s="1" t="str">
        <f>LEFT(A6, FIND(" ", A6)-1)</f>
        <v>Iveco</v>
      </c>
      <c r="C6">
        <v>2006</v>
      </c>
      <c r="D6">
        <f t="shared" si="1"/>
        <v>1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0" x14ac:dyDescent="0.25">
      <c r="A7" s="1" t="s">
        <v>12</v>
      </c>
      <c r="B7" s="1" t="str">
        <f>LEFT(A7, FIND(" ", A7)-1)</f>
        <v>Mercedes</v>
      </c>
      <c r="C7">
        <v>2007</v>
      </c>
      <c r="D7">
        <f t="shared" si="1"/>
        <v>0</v>
      </c>
      <c r="E7">
        <f t="shared" si="0"/>
        <v>1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0" x14ac:dyDescent="0.25">
      <c r="A8" s="1" t="s">
        <v>14</v>
      </c>
      <c r="B8" s="1" t="str">
        <f>LEFT(A8, FIND(" ", A8)-1)</f>
        <v>MAN</v>
      </c>
      <c r="C8">
        <v>2007</v>
      </c>
      <c r="D8">
        <f t="shared" si="1"/>
        <v>0</v>
      </c>
      <c r="E8">
        <f t="shared" si="0"/>
        <v>0</v>
      </c>
      <c r="F8">
        <f t="shared" si="0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0" x14ac:dyDescent="0.25">
      <c r="A9" s="1" t="s">
        <v>16</v>
      </c>
      <c r="B9" s="1" t="str">
        <f>LEFT(A9, FIND(" ", A9)-1)</f>
        <v>Volvo</v>
      </c>
      <c r="C9">
        <v>2008</v>
      </c>
      <c r="D9">
        <f t="shared" si="1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1</v>
      </c>
    </row>
    <row r="10" spans="1:10" x14ac:dyDescent="0.25">
      <c r="A10" s="1" t="s">
        <v>18</v>
      </c>
      <c r="B10" s="1" t="str">
        <f>LEFT(A10, FIND(" ", A10)-1)</f>
        <v>Volvo</v>
      </c>
      <c r="C10">
        <v>2008</v>
      </c>
      <c r="D10">
        <f t="shared" si="1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</row>
    <row r="11" spans="1:10" x14ac:dyDescent="0.25">
      <c r="A11" s="1" t="s">
        <v>20</v>
      </c>
      <c r="B11" s="1" t="str">
        <f>LEFT(A11, FIND(" ", A11)-1)</f>
        <v>Volvo</v>
      </c>
      <c r="C11">
        <v>2008</v>
      </c>
      <c r="D11">
        <f t="shared" si="1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1</v>
      </c>
    </row>
    <row r="12" spans="1:10" x14ac:dyDescent="0.25">
      <c r="A12" s="1" t="s">
        <v>22</v>
      </c>
      <c r="B12" s="1" t="str">
        <f>LEFT(A12, FIND(" ", A12)-1)</f>
        <v>Volvo</v>
      </c>
      <c r="C12">
        <v>2008</v>
      </c>
      <c r="D12">
        <f t="shared" si="1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1</v>
      </c>
    </row>
    <row r="13" spans="1:10" x14ac:dyDescent="0.25">
      <c r="A13" s="1" t="s">
        <v>16</v>
      </c>
      <c r="B13" s="1" t="str">
        <f>LEFT(A13, FIND(" ", A13)-1)</f>
        <v>Volvo</v>
      </c>
      <c r="C13">
        <v>2009</v>
      </c>
      <c r="D13">
        <f t="shared" si="1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1</v>
      </c>
    </row>
    <row r="14" spans="1:10" x14ac:dyDescent="0.25">
      <c r="A14" s="1" t="s">
        <v>25</v>
      </c>
      <c r="B14" s="1" t="str">
        <f>LEFT(A14, FIND(" ", A14)-1)</f>
        <v>Iveco</v>
      </c>
      <c r="C14">
        <v>2009</v>
      </c>
      <c r="D14">
        <f t="shared" si="1"/>
        <v>1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0" x14ac:dyDescent="0.25">
      <c r="A15" s="1" t="s">
        <v>16</v>
      </c>
      <c r="B15" s="1" t="str">
        <f>LEFT(A15, FIND(" ", A15)-1)</f>
        <v>Volvo</v>
      </c>
      <c r="C15">
        <v>2009</v>
      </c>
      <c r="D15">
        <f t="shared" si="1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1</v>
      </c>
    </row>
    <row r="16" spans="1:10" x14ac:dyDescent="0.25">
      <c r="A16" s="1" t="s">
        <v>28</v>
      </c>
      <c r="B16" s="1" t="str">
        <f>LEFT(A16, FIND(" ", A16)-1)</f>
        <v>Scania</v>
      </c>
      <c r="C16">
        <v>2009</v>
      </c>
      <c r="D16">
        <f t="shared" si="1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1</v>
      </c>
      <c r="J16">
        <f t="shared" si="0"/>
        <v>0</v>
      </c>
    </row>
    <row r="17" spans="1:10" x14ac:dyDescent="0.25">
      <c r="A17" s="1" t="s">
        <v>16</v>
      </c>
      <c r="B17" s="1" t="str">
        <f>LEFT(A17, FIND(" ", A17)-1)</f>
        <v>Volvo</v>
      </c>
      <c r="C17">
        <v>2009</v>
      </c>
      <c r="D17">
        <f t="shared" si="1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1</v>
      </c>
    </row>
    <row r="18" spans="1:10" x14ac:dyDescent="0.25">
      <c r="A18" s="1" t="s">
        <v>28</v>
      </c>
      <c r="B18" s="1" t="str">
        <f>LEFT(A18, FIND(" ", A18)-1)</f>
        <v>Scania</v>
      </c>
      <c r="C18">
        <v>2009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0</v>
      </c>
    </row>
    <row r="19" spans="1:10" x14ac:dyDescent="0.25">
      <c r="A19" s="1" t="s">
        <v>18</v>
      </c>
      <c r="B19" s="1" t="str">
        <f>LEFT(A19, FIND(" ", A19)-1)</f>
        <v>Volvo</v>
      </c>
      <c r="C19">
        <v>2009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1</v>
      </c>
    </row>
    <row r="20" spans="1:10" x14ac:dyDescent="0.25">
      <c r="A20" s="1" t="s">
        <v>33</v>
      </c>
      <c r="B20" s="1" t="str">
        <f>LEFT(A20, FIND(" ", A20)-1)</f>
        <v>Renault</v>
      </c>
      <c r="C20">
        <v>2009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1</v>
      </c>
      <c r="I20">
        <f t="shared" si="1"/>
        <v>0</v>
      </c>
      <c r="J20">
        <f t="shared" si="1"/>
        <v>0</v>
      </c>
    </row>
    <row r="21" spans="1:10" x14ac:dyDescent="0.25">
      <c r="A21" s="1" t="s">
        <v>35</v>
      </c>
      <c r="B21" s="1" t="str">
        <f>LEFT(A21, FIND(" ", A21)-1)</f>
        <v>Mercedes</v>
      </c>
      <c r="C21">
        <v>2009</v>
      </c>
      <c r="D21">
        <f t="shared" si="1"/>
        <v>0</v>
      </c>
      <c r="E21">
        <f t="shared" si="1"/>
        <v>1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x14ac:dyDescent="0.25">
      <c r="A22" s="1" t="s">
        <v>37</v>
      </c>
      <c r="B22" s="1" t="str">
        <f>LEFT(A22, FIND(" ", A22)-1)</f>
        <v>Scania</v>
      </c>
      <c r="C22">
        <v>2009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1"/>
        <v>0</v>
      </c>
    </row>
    <row r="23" spans="1:10" x14ac:dyDescent="0.25">
      <c r="A23" s="1" t="s">
        <v>37</v>
      </c>
      <c r="B23" s="1" t="str">
        <f>LEFT(A23, FIND(" ", A23)-1)</f>
        <v>Scania</v>
      </c>
      <c r="C23">
        <v>2009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1"/>
        <v>0</v>
      </c>
    </row>
    <row r="24" spans="1:10" x14ac:dyDescent="0.25">
      <c r="A24" s="1" t="s">
        <v>20</v>
      </c>
      <c r="B24" s="1" t="str">
        <f>LEFT(A24, FIND(" ", A24)-1)</f>
        <v>Volvo</v>
      </c>
      <c r="C24">
        <v>2009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1</v>
      </c>
    </row>
    <row r="25" spans="1:10" x14ac:dyDescent="0.25">
      <c r="A25" s="1" t="s">
        <v>41</v>
      </c>
      <c r="B25" s="1" t="str">
        <f>LEFT(A25, FIND(" ", A25)-1)</f>
        <v>Iveco</v>
      </c>
      <c r="C25">
        <v>2009</v>
      </c>
      <c r="D25">
        <f t="shared" si="1"/>
        <v>1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x14ac:dyDescent="0.25">
      <c r="A26" s="1" t="s">
        <v>22</v>
      </c>
      <c r="B26" s="1" t="str">
        <f>LEFT(A26, FIND(" ", A26)-1)</f>
        <v>Volvo</v>
      </c>
      <c r="C26">
        <v>2009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1</v>
      </c>
    </row>
    <row r="27" spans="1:10" x14ac:dyDescent="0.25">
      <c r="A27" s="1" t="s">
        <v>35</v>
      </c>
      <c r="B27" s="1" t="str">
        <f>LEFT(A27, FIND(" ", A27)-1)</f>
        <v>Mercedes</v>
      </c>
      <c r="C27">
        <v>2009</v>
      </c>
      <c r="D27">
        <f t="shared" si="1"/>
        <v>0</v>
      </c>
      <c r="E27">
        <f t="shared" si="1"/>
        <v>1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</row>
    <row r="28" spans="1:10" x14ac:dyDescent="0.25">
      <c r="A28" s="1" t="s">
        <v>45</v>
      </c>
      <c r="B28" s="1" t="str">
        <f>LEFT(A28, FIND(" ", A28)-1)</f>
        <v>MAN</v>
      </c>
      <c r="C28">
        <v>2009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1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x14ac:dyDescent="0.25">
      <c r="A29" s="1" t="s">
        <v>47</v>
      </c>
      <c r="B29" s="1" t="str">
        <f>LEFT(A29, FIND(" ", A29)-1)</f>
        <v>Volvo</v>
      </c>
      <c r="C29">
        <v>2009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1</v>
      </c>
    </row>
    <row r="30" spans="1:10" x14ac:dyDescent="0.25">
      <c r="A30" s="1" t="s">
        <v>47</v>
      </c>
      <c r="B30" s="1" t="str">
        <f>LEFT(A30, FIND(" ", A30)-1)</f>
        <v>Volvo</v>
      </c>
      <c r="C30">
        <v>2009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1</v>
      </c>
    </row>
    <row r="31" spans="1:10" x14ac:dyDescent="0.25">
      <c r="A31" s="1" t="s">
        <v>50</v>
      </c>
      <c r="B31" s="1" t="str">
        <f>LEFT(A31, FIND(" ", A31)-1)</f>
        <v>DAF</v>
      </c>
      <c r="C31">
        <v>2009</v>
      </c>
      <c r="D31">
        <f t="shared" si="1"/>
        <v>0</v>
      </c>
      <c r="E31">
        <f t="shared" si="1"/>
        <v>0</v>
      </c>
      <c r="F31">
        <f t="shared" si="1"/>
        <v>1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x14ac:dyDescent="0.25">
      <c r="A32" s="1" t="s">
        <v>45</v>
      </c>
      <c r="B32" s="1" t="str">
        <f>LEFT(A32, FIND(" ", A32)-1)</f>
        <v>MAN</v>
      </c>
      <c r="C32">
        <v>2009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1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x14ac:dyDescent="0.25">
      <c r="A33" s="1" t="s">
        <v>33</v>
      </c>
      <c r="B33" s="1" t="str">
        <f>LEFT(A33, FIND(" ", A33)-1)</f>
        <v>Renault</v>
      </c>
      <c r="C33">
        <v>2009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1</v>
      </c>
      <c r="I33">
        <f t="shared" si="1"/>
        <v>0</v>
      </c>
      <c r="J33">
        <f t="shared" si="1"/>
        <v>0</v>
      </c>
    </row>
    <row r="34" spans="1:10" x14ac:dyDescent="0.25">
      <c r="A34" s="1" t="s">
        <v>54</v>
      </c>
      <c r="B34" s="1" t="str">
        <f>LEFT(A34, FIND(" ", A34)-1)</f>
        <v>MAN</v>
      </c>
      <c r="C34">
        <v>2009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1</v>
      </c>
      <c r="H34">
        <f t="shared" si="1"/>
        <v>0</v>
      </c>
      <c r="I34">
        <f t="shared" si="1"/>
        <v>0</v>
      </c>
      <c r="J34">
        <f t="shared" si="1"/>
        <v>0</v>
      </c>
    </row>
    <row r="35" spans="1:10" x14ac:dyDescent="0.25">
      <c r="A35" s="1" t="s">
        <v>56</v>
      </c>
      <c r="B35" s="1" t="str">
        <f>LEFT(A35, FIND(" ", A35)-1)</f>
        <v>MAN</v>
      </c>
      <c r="C35">
        <v>2009</v>
      </c>
      <c r="D35">
        <f t="shared" ref="D35:J66" si="2">IF($B35=D$1, 1,0)</f>
        <v>0</v>
      </c>
      <c r="E35">
        <f t="shared" si="2"/>
        <v>0</v>
      </c>
      <c r="F35">
        <f t="shared" si="2"/>
        <v>0</v>
      </c>
      <c r="G35">
        <f t="shared" si="2"/>
        <v>1</v>
      </c>
      <c r="H35">
        <f t="shared" si="2"/>
        <v>0</v>
      </c>
      <c r="I35">
        <f t="shared" si="2"/>
        <v>0</v>
      </c>
      <c r="J35">
        <f t="shared" si="2"/>
        <v>0</v>
      </c>
    </row>
    <row r="36" spans="1:10" x14ac:dyDescent="0.25">
      <c r="A36" s="1" t="s">
        <v>58</v>
      </c>
      <c r="B36" s="1" t="str">
        <f>LEFT(A36, FIND(" ", A36)-1)</f>
        <v>DAF</v>
      </c>
      <c r="C36">
        <v>2009</v>
      </c>
      <c r="D36">
        <f t="shared" si="2"/>
        <v>0</v>
      </c>
      <c r="E36">
        <f t="shared" si="2"/>
        <v>0</v>
      </c>
      <c r="F36">
        <f t="shared" si="2"/>
        <v>1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</row>
    <row r="37" spans="1:10" x14ac:dyDescent="0.25">
      <c r="A37" s="1" t="s">
        <v>60</v>
      </c>
      <c r="B37" s="1" t="str">
        <f>LEFT(A37, FIND(" ", A37)-1)</f>
        <v>Mercedes</v>
      </c>
      <c r="C37">
        <v>2009</v>
      </c>
      <c r="D37">
        <f t="shared" si="2"/>
        <v>0</v>
      </c>
      <c r="E37">
        <f t="shared" si="2"/>
        <v>1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</row>
    <row r="38" spans="1:10" x14ac:dyDescent="0.25">
      <c r="A38" s="1" t="s">
        <v>62</v>
      </c>
      <c r="B38" s="1" t="str">
        <f>LEFT(A38, FIND(" ", A38)-1)</f>
        <v>Mercedes</v>
      </c>
      <c r="C38">
        <v>2009</v>
      </c>
      <c r="D38">
        <f t="shared" si="2"/>
        <v>0</v>
      </c>
      <c r="E38">
        <f t="shared" si="2"/>
        <v>1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</row>
    <row r="39" spans="1:10" x14ac:dyDescent="0.25">
      <c r="A39" s="1" t="s">
        <v>50</v>
      </c>
      <c r="B39" s="1" t="str">
        <f>LEFT(A39, FIND(" ", A39)-1)</f>
        <v>DAF</v>
      </c>
      <c r="C39">
        <v>2010</v>
      </c>
      <c r="D39">
        <f t="shared" si="2"/>
        <v>0</v>
      </c>
      <c r="E39">
        <f t="shared" si="2"/>
        <v>0</v>
      </c>
      <c r="F39">
        <f t="shared" si="2"/>
        <v>1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</row>
    <row r="40" spans="1:10" x14ac:dyDescent="0.25">
      <c r="A40" s="1" t="s">
        <v>50</v>
      </c>
      <c r="B40" s="1" t="str">
        <f>LEFT(A40, FIND(" ", A40)-1)</f>
        <v>DAF</v>
      </c>
      <c r="C40">
        <v>2010</v>
      </c>
      <c r="D40">
        <f t="shared" si="2"/>
        <v>0</v>
      </c>
      <c r="E40">
        <f t="shared" si="2"/>
        <v>0</v>
      </c>
      <c r="F40">
        <f t="shared" si="2"/>
        <v>1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</row>
    <row r="41" spans="1:10" x14ac:dyDescent="0.25">
      <c r="A41" s="1" t="s">
        <v>16</v>
      </c>
      <c r="B41" s="1" t="str">
        <f>LEFT(A41, FIND(" ", A41)-1)</f>
        <v>Volvo</v>
      </c>
      <c r="C41">
        <v>2010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1</v>
      </c>
    </row>
    <row r="42" spans="1:10" x14ac:dyDescent="0.25">
      <c r="A42" s="1" t="s">
        <v>67</v>
      </c>
      <c r="B42" s="1" t="str">
        <f>LEFT(A42, FIND(" ", A42)-1)</f>
        <v>Renault</v>
      </c>
      <c r="C42">
        <v>2010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1</v>
      </c>
      <c r="I42">
        <f t="shared" si="2"/>
        <v>0</v>
      </c>
      <c r="J42">
        <f t="shared" si="2"/>
        <v>0</v>
      </c>
    </row>
    <row r="43" spans="1:10" x14ac:dyDescent="0.25">
      <c r="A43" s="1" t="s">
        <v>35</v>
      </c>
      <c r="B43" s="1" t="str">
        <f>LEFT(A43, FIND(" ", A43)-1)</f>
        <v>Mercedes</v>
      </c>
      <c r="C43">
        <v>2010</v>
      </c>
      <c r="D43">
        <f t="shared" si="2"/>
        <v>0</v>
      </c>
      <c r="E43">
        <f t="shared" si="2"/>
        <v>1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</row>
    <row r="44" spans="1:10" x14ac:dyDescent="0.25">
      <c r="A44" s="1" t="s">
        <v>25</v>
      </c>
      <c r="B44" s="1" t="str">
        <f>LEFT(A44, FIND(" ", A44)-1)</f>
        <v>Iveco</v>
      </c>
      <c r="C44">
        <v>2010</v>
      </c>
      <c r="D44">
        <f t="shared" si="2"/>
        <v>1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</row>
    <row r="45" spans="1:10" x14ac:dyDescent="0.25">
      <c r="A45" s="1" t="s">
        <v>71</v>
      </c>
      <c r="B45" s="1" t="str">
        <f>LEFT(A45, FIND(" ", A45)-1)</f>
        <v>Renault</v>
      </c>
      <c r="C45">
        <v>2010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1</v>
      </c>
      <c r="I45">
        <f t="shared" si="2"/>
        <v>0</v>
      </c>
      <c r="J45">
        <f t="shared" si="2"/>
        <v>0</v>
      </c>
    </row>
    <row r="46" spans="1:10" x14ac:dyDescent="0.25">
      <c r="A46" s="1" t="s">
        <v>20</v>
      </c>
      <c r="B46" s="1" t="str">
        <f>LEFT(A46, FIND(" ", A46)-1)</f>
        <v>Volvo</v>
      </c>
      <c r="C46">
        <v>2010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1</v>
      </c>
    </row>
    <row r="47" spans="1:10" x14ac:dyDescent="0.25">
      <c r="A47" s="1" t="s">
        <v>35</v>
      </c>
      <c r="B47" s="1" t="str">
        <f>LEFT(A47, FIND(" ", A47)-1)</f>
        <v>Mercedes</v>
      </c>
      <c r="C47">
        <v>2010</v>
      </c>
      <c r="D47">
        <f t="shared" si="2"/>
        <v>0</v>
      </c>
      <c r="E47">
        <f t="shared" si="2"/>
        <v>1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</row>
    <row r="48" spans="1:10" x14ac:dyDescent="0.25">
      <c r="A48" s="1" t="s">
        <v>45</v>
      </c>
      <c r="B48" s="1" t="str">
        <f>LEFT(A48, FIND(" ", A48)-1)</f>
        <v>MAN</v>
      </c>
      <c r="C48">
        <v>2010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1</v>
      </c>
      <c r="H48">
        <f t="shared" si="2"/>
        <v>0</v>
      </c>
      <c r="I48">
        <f t="shared" si="2"/>
        <v>0</v>
      </c>
      <c r="J48">
        <f t="shared" si="2"/>
        <v>0</v>
      </c>
    </row>
    <row r="49" spans="1:10" x14ac:dyDescent="0.25">
      <c r="A49" s="1" t="s">
        <v>76</v>
      </c>
      <c r="B49" s="1" t="str">
        <f>LEFT(A49, FIND(" ", A49)-1)</f>
        <v>DAF</v>
      </c>
      <c r="C49">
        <v>2010</v>
      </c>
      <c r="D49">
        <f t="shared" si="2"/>
        <v>0</v>
      </c>
      <c r="E49">
        <f t="shared" si="2"/>
        <v>0</v>
      </c>
      <c r="F49">
        <f t="shared" si="2"/>
        <v>1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</row>
    <row r="50" spans="1:10" x14ac:dyDescent="0.25">
      <c r="A50" s="1" t="s">
        <v>45</v>
      </c>
      <c r="B50" s="1" t="str">
        <f>LEFT(A50, FIND(" ", A50)-1)</f>
        <v>MAN</v>
      </c>
      <c r="C50">
        <v>2010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1</v>
      </c>
      <c r="H50">
        <f t="shared" si="2"/>
        <v>0</v>
      </c>
      <c r="I50">
        <f t="shared" si="2"/>
        <v>0</v>
      </c>
      <c r="J50">
        <f t="shared" si="2"/>
        <v>0</v>
      </c>
    </row>
    <row r="51" spans="1:10" x14ac:dyDescent="0.25">
      <c r="A51" s="1" t="s">
        <v>79</v>
      </c>
      <c r="B51" s="1" t="str">
        <f>LEFT(A51, FIND(" ", A51)-1)</f>
        <v>DAF</v>
      </c>
      <c r="C51">
        <v>2010</v>
      </c>
      <c r="D51">
        <f t="shared" si="2"/>
        <v>0</v>
      </c>
      <c r="E51">
        <f t="shared" si="2"/>
        <v>0</v>
      </c>
      <c r="F51">
        <f t="shared" si="2"/>
        <v>1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</row>
    <row r="52" spans="1:10" x14ac:dyDescent="0.25">
      <c r="A52" s="1" t="s">
        <v>81</v>
      </c>
      <c r="B52" s="1" t="str">
        <f>LEFT(A52, FIND(" ", A52)-1)</f>
        <v>Iveco</v>
      </c>
      <c r="C52">
        <v>2010</v>
      </c>
      <c r="D52">
        <f t="shared" si="2"/>
        <v>1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</row>
    <row r="53" spans="1:10" x14ac:dyDescent="0.25">
      <c r="A53" s="1" t="s">
        <v>83</v>
      </c>
      <c r="B53" s="1" t="str">
        <f>LEFT(A53, FIND(" ", A53)-1)</f>
        <v>Renault</v>
      </c>
      <c r="C53">
        <v>2010</v>
      </c>
      <c r="D53">
        <f t="shared" si="2"/>
        <v>0</v>
      </c>
      <c r="E53">
        <f t="shared" si="2"/>
        <v>0</v>
      </c>
      <c r="F53">
        <f t="shared" si="2"/>
        <v>0</v>
      </c>
      <c r="G53">
        <f t="shared" si="2"/>
        <v>0</v>
      </c>
      <c r="H53">
        <f t="shared" si="2"/>
        <v>1</v>
      </c>
      <c r="I53">
        <f t="shared" si="2"/>
        <v>0</v>
      </c>
      <c r="J53">
        <f t="shared" si="2"/>
        <v>0</v>
      </c>
    </row>
    <row r="54" spans="1:10" x14ac:dyDescent="0.25">
      <c r="A54" s="1" t="s">
        <v>83</v>
      </c>
      <c r="B54" s="1" t="str">
        <f>LEFT(A54, FIND(" ", A54)-1)</f>
        <v>Renault</v>
      </c>
      <c r="C54">
        <v>2010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1</v>
      </c>
      <c r="I54">
        <f t="shared" si="2"/>
        <v>0</v>
      </c>
      <c r="J54">
        <f t="shared" si="2"/>
        <v>0</v>
      </c>
    </row>
    <row r="55" spans="1:10" x14ac:dyDescent="0.25">
      <c r="A55" s="1" t="s">
        <v>83</v>
      </c>
      <c r="B55" s="1" t="str">
        <f>LEFT(A55, FIND(" ", A55)-1)</f>
        <v>Renault</v>
      </c>
      <c r="C55">
        <v>2010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1</v>
      </c>
      <c r="I55">
        <f t="shared" si="2"/>
        <v>0</v>
      </c>
      <c r="J55">
        <f t="shared" si="2"/>
        <v>0</v>
      </c>
    </row>
    <row r="56" spans="1:10" x14ac:dyDescent="0.25">
      <c r="A56" s="1" t="s">
        <v>33</v>
      </c>
      <c r="B56" s="1" t="str">
        <f>LEFT(A56, FIND(" ", A56)-1)</f>
        <v>Renault</v>
      </c>
      <c r="C56">
        <v>2010</v>
      </c>
      <c r="D56">
        <f t="shared" si="2"/>
        <v>0</v>
      </c>
      <c r="E56">
        <f t="shared" si="2"/>
        <v>0</v>
      </c>
      <c r="F56">
        <f t="shared" si="2"/>
        <v>0</v>
      </c>
      <c r="G56">
        <f t="shared" si="2"/>
        <v>0</v>
      </c>
      <c r="H56">
        <f t="shared" si="2"/>
        <v>1</v>
      </c>
      <c r="I56">
        <f t="shared" si="2"/>
        <v>0</v>
      </c>
      <c r="J56">
        <f t="shared" si="2"/>
        <v>0</v>
      </c>
    </row>
    <row r="57" spans="1:10" x14ac:dyDescent="0.25">
      <c r="A57" s="1" t="s">
        <v>60</v>
      </c>
      <c r="B57" s="1" t="str">
        <f>LEFT(A57, FIND(" ", A57)-1)</f>
        <v>Mercedes</v>
      </c>
      <c r="C57">
        <v>2010</v>
      </c>
      <c r="D57">
        <f t="shared" si="2"/>
        <v>0</v>
      </c>
      <c r="E57">
        <f t="shared" si="2"/>
        <v>1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</v>
      </c>
    </row>
    <row r="58" spans="1:10" x14ac:dyDescent="0.25">
      <c r="A58" s="1" t="s">
        <v>62</v>
      </c>
      <c r="B58" s="1" t="str">
        <f>LEFT(A58, FIND(" ", A58)-1)</f>
        <v>Mercedes</v>
      </c>
      <c r="C58">
        <v>2010</v>
      </c>
      <c r="D58">
        <f t="shared" si="2"/>
        <v>0</v>
      </c>
      <c r="E58">
        <f t="shared" si="2"/>
        <v>1</v>
      </c>
      <c r="F58">
        <f t="shared" si="2"/>
        <v>0</v>
      </c>
      <c r="G58">
        <f t="shared" si="2"/>
        <v>0</v>
      </c>
      <c r="H58">
        <f t="shared" si="2"/>
        <v>0</v>
      </c>
      <c r="I58">
        <f t="shared" si="2"/>
        <v>0</v>
      </c>
      <c r="J58">
        <f t="shared" si="2"/>
        <v>0</v>
      </c>
    </row>
    <row r="59" spans="1:10" x14ac:dyDescent="0.25">
      <c r="A59" s="1" t="s">
        <v>50</v>
      </c>
      <c r="B59" s="1" t="str">
        <f>LEFT(A59, FIND(" ", A59)-1)</f>
        <v>DAF</v>
      </c>
      <c r="C59">
        <v>2011</v>
      </c>
      <c r="D59">
        <f t="shared" si="2"/>
        <v>0</v>
      </c>
      <c r="E59">
        <f t="shared" si="2"/>
        <v>0</v>
      </c>
      <c r="F59">
        <f t="shared" si="2"/>
        <v>1</v>
      </c>
      <c r="G59">
        <f t="shared" si="2"/>
        <v>0</v>
      </c>
      <c r="H59">
        <f t="shared" si="2"/>
        <v>0</v>
      </c>
      <c r="I59">
        <f t="shared" si="2"/>
        <v>0</v>
      </c>
      <c r="J59">
        <f t="shared" si="2"/>
        <v>0</v>
      </c>
    </row>
    <row r="60" spans="1:10" x14ac:dyDescent="0.25">
      <c r="A60" s="1" t="s">
        <v>91</v>
      </c>
      <c r="B60" s="1" t="str">
        <f>LEFT(A60, FIND(" ", A60)-1)</f>
        <v>Renault</v>
      </c>
      <c r="C60">
        <v>2011</v>
      </c>
      <c r="D60">
        <f t="shared" si="2"/>
        <v>0</v>
      </c>
      <c r="E60">
        <f t="shared" si="2"/>
        <v>0</v>
      </c>
      <c r="F60">
        <f t="shared" si="2"/>
        <v>0</v>
      </c>
      <c r="G60">
        <f t="shared" si="2"/>
        <v>0</v>
      </c>
      <c r="H60">
        <f t="shared" si="2"/>
        <v>1</v>
      </c>
      <c r="I60">
        <f t="shared" si="2"/>
        <v>0</v>
      </c>
      <c r="J60">
        <f t="shared" si="2"/>
        <v>0</v>
      </c>
    </row>
    <row r="61" spans="1:10" x14ac:dyDescent="0.25">
      <c r="A61" s="1" t="s">
        <v>91</v>
      </c>
      <c r="B61" s="1" t="str">
        <f>LEFT(A61, FIND(" ", A61)-1)</f>
        <v>Renault</v>
      </c>
      <c r="C61">
        <v>2011</v>
      </c>
      <c r="D61">
        <f t="shared" si="2"/>
        <v>0</v>
      </c>
      <c r="E61">
        <f t="shared" si="2"/>
        <v>0</v>
      </c>
      <c r="F61">
        <f t="shared" si="2"/>
        <v>0</v>
      </c>
      <c r="G61">
        <f t="shared" si="2"/>
        <v>0</v>
      </c>
      <c r="H61">
        <f t="shared" si="2"/>
        <v>1</v>
      </c>
      <c r="I61">
        <f t="shared" si="2"/>
        <v>0</v>
      </c>
      <c r="J61">
        <f t="shared" si="2"/>
        <v>0</v>
      </c>
    </row>
    <row r="62" spans="1:10" x14ac:dyDescent="0.25">
      <c r="A62" s="1" t="s">
        <v>67</v>
      </c>
      <c r="B62" s="1" t="str">
        <f>LEFT(A62, FIND(" ", A62)-1)</f>
        <v>Renault</v>
      </c>
      <c r="C62">
        <v>2011</v>
      </c>
      <c r="D62">
        <f t="shared" si="2"/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1</v>
      </c>
      <c r="I62">
        <f t="shared" si="2"/>
        <v>0</v>
      </c>
      <c r="J62">
        <f t="shared" si="2"/>
        <v>0</v>
      </c>
    </row>
    <row r="63" spans="1:10" x14ac:dyDescent="0.25">
      <c r="A63" s="1" t="s">
        <v>71</v>
      </c>
      <c r="B63" s="1" t="str">
        <f>LEFT(A63, FIND(" ", A63)-1)</f>
        <v>Renault</v>
      </c>
      <c r="C63">
        <v>2011</v>
      </c>
      <c r="D63">
        <f t="shared" si="2"/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1</v>
      </c>
      <c r="I63">
        <f t="shared" si="2"/>
        <v>0</v>
      </c>
      <c r="J63">
        <f t="shared" si="2"/>
        <v>0</v>
      </c>
    </row>
    <row r="64" spans="1:10" x14ac:dyDescent="0.25">
      <c r="A64" s="1" t="s">
        <v>62</v>
      </c>
      <c r="B64" s="1" t="str">
        <f>LEFT(A64, FIND(" ", A64)-1)</f>
        <v>Mercedes</v>
      </c>
      <c r="C64">
        <v>2011</v>
      </c>
      <c r="D64">
        <f t="shared" si="2"/>
        <v>0</v>
      </c>
      <c r="E64">
        <f t="shared" si="2"/>
        <v>1</v>
      </c>
      <c r="F64">
        <f t="shared" si="2"/>
        <v>0</v>
      </c>
      <c r="G64">
        <f t="shared" si="2"/>
        <v>0</v>
      </c>
      <c r="H64">
        <f t="shared" si="2"/>
        <v>0</v>
      </c>
      <c r="I64">
        <f t="shared" si="2"/>
        <v>0</v>
      </c>
      <c r="J64">
        <f t="shared" si="2"/>
        <v>0</v>
      </c>
    </row>
    <row r="65" spans="1:10" x14ac:dyDescent="0.25">
      <c r="A65" s="1" t="s">
        <v>62</v>
      </c>
      <c r="B65" s="1" t="str">
        <f>LEFT(A65, FIND(" ", A65)-1)</f>
        <v>Mercedes</v>
      </c>
      <c r="C65">
        <v>2011</v>
      </c>
      <c r="D65">
        <f t="shared" si="2"/>
        <v>0</v>
      </c>
      <c r="E65">
        <f t="shared" si="2"/>
        <v>1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2"/>
        <v>0</v>
      </c>
      <c r="J65">
        <f t="shared" si="2"/>
        <v>0</v>
      </c>
    </row>
    <row r="66" spans="1:10" x14ac:dyDescent="0.25">
      <c r="A66" s="1" t="s">
        <v>62</v>
      </c>
      <c r="B66" s="1" t="str">
        <f>LEFT(A66, FIND(" ", A66)-1)</f>
        <v>Mercedes</v>
      </c>
      <c r="C66">
        <v>2011</v>
      </c>
      <c r="D66">
        <f t="shared" si="2"/>
        <v>0</v>
      </c>
      <c r="E66">
        <f t="shared" si="2"/>
        <v>1</v>
      </c>
      <c r="F66">
        <f t="shared" si="2"/>
        <v>0</v>
      </c>
      <c r="G66">
        <f t="shared" si="2"/>
        <v>0</v>
      </c>
      <c r="H66">
        <f t="shared" si="2"/>
        <v>0</v>
      </c>
      <c r="I66">
        <f t="shared" si="2"/>
        <v>0</v>
      </c>
      <c r="J66">
        <f t="shared" si="2"/>
        <v>0</v>
      </c>
    </row>
    <row r="67" spans="1:10" x14ac:dyDescent="0.25">
      <c r="A67" s="1" t="s">
        <v>62</v>
      </c>
      <c r="B67" s="1" t="str">
        <f>LEFT(A67, FIND(" ", A67)-1)</f>
        <v>Mercedes</v>
      </c>
      <c r="C67">
        <v>2011</v>
      </c>
      <c r="D67">
        <f t="shared" ref="D67:J98" si="3">IF($B67=D$1, 1,0)</f>
        <v>0</v>
      </c>
      <c r="E67">
        <f t="shared" si="3"/>
        <v>1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0</v>
      </c>
      <c r="J67">
        <f t="shared" si="3"/>
        <v>0</v>
      </c>
    </row>
    <row r="68" spans="1:10" x14ac:dyDescent="0.25">
      <c r="A68" s="1" t="s">
        <v>100</v>
      </c>
      <c r="B68" s="1" t="str">
        <f>LEFT(A68, FIND(" ", A68)-1)</f>
        <v>Renault</v>
      </c>
      <c r="C68">
        <v>2011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si="3"/>
        <v>0</v>
      </c>
      <c r="H68">
        <f t="shared" si="3"/>
        <v>1</v>
      </c>
      <c r="I68">
        <f t="shared" si="3"/>
        <v>0</v>
      </c>
      <c r="J68">
        <f t="shared" si="3"/>
        <v>0</v>
      </c>
    </row>
    <row r="69" spans="1:10" x14ac:dyDescent="0.25">
      <c r="A69" s="1" t="s">
        <v>100</v>
      </c>
      <c r="B69" s="1" t="str">
        <f>LEFT(A69, FIND(" ", A69)-1)</f>
        <v>Renault</v>
      </c>
      <c r="C69">
        <v>2011</v>
      </c>
      <c r="D69">
        <f t="shared" si="3"/>
        <v>0</v>
      </c>
      <c r="E69">
        <f t="shared" si="3"/>
        <v>0</v>
      </c>
      <c r="F69">
        <f t="shared" si="3"/>
        <v>0</v>
      </c>
      <c r="G69">
        <f t="shared" si="3"/>
        <v>0</v>
      </c>
      <c r="H69">
        <f t="shared" si="3"/>
        <v>1</v>
      </c>
      <c r="I69">
        <f t="shared" si="3"/>
        <v>0</v>
      </c>
      <c r="J69">
        <f t="shared" si="3"/>
        <v>0</v>
      </c>
    </row>
    <row r="70" spans="1:10" x14ac:dyDescent="0.25">
      <c r="A70" s="1" t="s">
        <v>58</v>
      </c>
      <c r="B70" s="1" t="str">
        <f>LEFT(A70, FIND(" ", A70)-1)</f>
        <v>DAF</v>
      </c>
      <c r="C70">
        <v>2011</v>
      </c>
      <c r="D70">
        <f t="shared" si="3"/>
        <v>0</v>
      </c>
      <c r="E70">
        <f t="shared" si="3"/>
        <v>0</v>
      </c>
      <c r="F70">
        <f t="shared" si="3"/>
        <v>1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0</v>
      </c>
    </row>
    <row r="71" spans="1:10" x14ac:dyDescent="0.25">
      <c r="A71" s="1" t="s">
        <v>104</v>
      </c>
      <c r="B71" s="1" t="str">
        <f>LEFT(A71, FIND(" ", A71)-1)</f>
        <v>Scania</v>
      </c>
      <c r="C71">
        <v>2011</v>
      </c>
      <c r="D71">
        <f t="shared" si="3"/>
        <v>0</v>
      </c>
      <c r="E71">
        <f t="shared" si="3"/>
        <v>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1</v>
      </c>
      <c r="J71">
        <f t="shared" si="3"/>
        <v>0</v>
      </c>
    </row>
    <row r="72" spans="1:10" x14ac:dyDescent="0.25">
      <c r="A72" s="1" t="s">
        <v>104</v>
      </c>
      <c r="B72" s="1" t="str">
        <f>LEFT(A72, FIND(" ", A72)-1)</f>
        <v>Scania</v>
      </c>
      <c r="C72">
        <v>2011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1</v>
      </c>
      <c r="J72">
        <f t="shared" si="3"/>
        <v>0</v>
      </c>
    </row>
    <row r="73" spans="1:10" x14ac:dyDescent="0.25">
      <c r="A73" s="1" t="s">
        <v>104</v>
      </c>
      <c r="B73" s="1" t="str">
        <f>LEFT(A73, FIND(" ", A73)-1)</f>
        <v>Scania</v>
      </c>
      <c r="C73">
        <v>2011</v>
      </c>
      <c r="D73">
        <f t="shared" si="3"/>
        <v>0</v>
      </c>
      <c r="E73">
        <f t="shared" si="3"/>
        <v>0</v>
      </c>
      <c r="F73">
        <f t="shared" si="3"/>
        <v>0</v>
      </c>
      <c r="G73">
        <f t="shared" si="3"/>
        <v>0</v>
      </c>
      <c r="H73">
        <f t="shared" si="3"/>
        <v>0</v>
      </c>
      <c r="I73">
        <f t="shared" si="3"/>
        <v>1</v>
      </c>
      <c r="J73">
        <f t="shared" si="3"/>
        <v>0</v>
      </c>
    </row>
    <row r="74" spans="1:10" x14ac:dyDescent="0.25">
      <c r="A74" s="1" t="s">
        <v>104</v>
      </c>
      <c r="B74" s="1" t="str">
        <f>LEFT(A74, FIND(" ", A74)-1)</f>
        <v>Scania</v>
      </c>
      <c r="C74">
        <v>2011</v>
      </c>
      <c r="D74">
        <f t="shared" si="3"/>
        <v>0</v>
      </c>
      <c r="E74">
        <f t="shared" si="3"/>
        <v>0</v>
      </c>
      <c r="F74">
        <f t="shared" si="3"/>
        <v>0</v>
      </c>
      <c r="G74">
        <f t="shared" si="3"/>
        <v>0</v>
      </c>
      <c r="H74">
        <f t="shared" si="3"/>
        <v>0</v>
      </c>
      <c r="I74">
        <f t="shared" si="3"/>
        <v>1</v>
      </c>
      <c r="J74">
        <f t="shared" si="3"/>
        <v>0</v>
      </c>
    </row>
    <row r="75" spans="1:10" x14ac:dyDescent="0.25">
      <c r="A75" s="1" t="s">
        <v>104</v>
      </c>
      <c r="B75" s="1" t="str">
        <f>LEFT(A75, FIND(" ", A75)-1)</f>
        <v>Scania</v>
      </c>
      <c r="C75">
        <v>2011</v>
      </c>
      <c r="D75">
        <f t="shared" si="3"/>
        <v>0</v>
      </c>
      <c r="E75">
        <f t="shared" si="3"/>
        <v>0</v>
      </c>
      <c r="F75">
        <f t="shared" si="3"/>
        <v>0</v>
      </c>
      <c r="G75">
        <f t="shared" si="3"/>
        <v>0</v>
      </c>
      <c r="H75">
        <f t="shared" si="3"/>
        <v>0</v>
      </c>
      <c r="I75">
        <f t="shared" si="3"/>
        <v>1</v>
      </c>
      <c r="J75">
        <f t="shared" si="3"/>
        <v>0</v>
      </c>
    </row>
    <row r="76" spans="1:10" x14ac:dyDescent="0.25">
      <c r="A76" s="1" t="s">
        <v>104</v>
      </c>
      <c r="B76" s="1" t="str">
        <f>LEFT(A76, FIND(" ", A76)-1)</f>
        <v>Scania</v>
      </c>
      <c r="C76">
        <v>2011</v>
      </c>
      <c r="D76">
        <f t="shared" si="3"/>
        <v>0</v>
      </c>
      <c r="E76">
        <f t="shared" si="3"/>
        <v>0</v>
      </c>
      <c r="F76">
        <f t="shared" si="3"/>
        <v>0</v>
      </c>
      <c r="G76">
        <f t="shared" si="3"/>
        <v>0</v>
      </c>
      <c r="H76">
        <f t="shared" si="3"/>
        <v>0</v>
      </c>
      <c r="I76">
        <f t="shared" si="3"/>
        <v>1</v>
      </c>
      <c r="J76">
        <f t="shared" si="3"/>
        <v>0</v>
      </c>
    </row>
    <row r="77" spans="1:10" x14ac:dyDescent="0.25">
      <c r="A77" s="1" t="s">
        <v>50</v>
      </c>
      <c r="B77" s="1" t="str">
        <f>LEFT(A77, FIND(" ", A77)-1)</f>
        <v>DAF</v>
      </c>
      <c r="C77">
        <v>2012</v>
      </c>
      <c r="D77">
        <f t="shared" si="3"/>
        <v>0</v>
      </c>
      <c r="E77">
        <f t="shared" si="3"/>
        <v>0</v>
      </c>
      <c r="F77">
        <f t="shared" si="3"/>
        <v>1</v>
      </c>
      <c r="G77">
        <f t="shared" si="3"/>
        <v>0</v>
      </c>
      <c r="H77">
        <f t="shared" si="3"/>
        <v>0</v>
      </c>
      <c r="I77">
        <f t="shared" si="3"/>
        <v>0</v>
      </c>
      <c r="J77">
        <f t="shared" si="3"/>
        <v>0</v>
      </c>
    </row>
    <row r="78" spans="1:10" x14ac:dyDescent="0.25">
      <c r="A78" s="1" t="s">
        <v>50</v>
      </c>
      <c r="B78" s="1" t="str">
        <f>LEFT(A78, FIND(" ", A78)-1)</f>
        <v>DAF</v>
      </c>
      <c r="C78">
        <v>2012</v>
      </c>
      <c r="D78">
        <f t="shared" si="3"/>
        <v>0</v>
      </c>
      <c r="E78">
        <f t="shared" si="3"/>
        <v>0</v>
      </c>
      <c r="F78">
        <f t="shared" si="3"/>
        <v>1</v>
      </c>
      <c r="G78">
        <f t="shared" si="3"/>
        <v>0</v>
      </c>
      <c r="H78">
        <f t="shared" si="3"/>
        <v>0</v>
      </c>
      <c r="I78">
        <f t="shared" si="3"/>
        <v>0</v>
      </c>
      <c r="J78">
        <f t="shared" si="3"/>
        <v>0</v>
      </c>
    </row>
    <row r="79" spans="1:10" x14ac:dyDescent="0.25">
      <c r="A79" s="1" t="s">
        <v>18</v>
      </c>
      <c r="B79" s="1" t="str">
        <f>LEFT(A79, FIND(" ", A79)-1)</f>
        <v>Volvo</v>
      </c>
      <c r="C79">
        <v>2012</v>
      </c>
      <c r="D79">
        <f t="shared" si="3"/>
        <v>0</v>
      </c>
      <c r="E79">
        <f t="shared" si="3"/>
        <v>0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>
        <f t="shared" si="3"/>
        <v>1</v>
      </c>
    </row>
    <row r="80" spans="1:10" x14ac:dyDescent="0.25">
      <c r="A80" s="1" t="s">
        <v>33</v>
      </c>
      <c r="B80" s="1" t="str">
        <f>LEFT(A80, FIND(" ", A80)-1)</f>
        <v>Renault</v>
      </c>
      <c r="C80">
        <v>2012</v>
      </c>
      <c r="D80">
        <f t="shared" si="3"/>
        <v>0</v>
      </c>
      <c r="E80">
        <f t="shared" si="3"/>
        <v>0</v>
      </c>
      <c r="F80">
        <f t="shared" si="3"/>
        <v>0</v>
      </c>
      <c r="G80">
        <f t="shared" si="3"/>
        <v>0</v>
      </c>
      <c r="H80">
        <f t="shared" si="3"/>
        <v>1</v>
      </c>
      <c r="I80">
        <f t="shared" si="3"/>
        <v>0</v>
      </c>
      <c r="J80">
        <f t="shared" si="3"/>
        <v>0</v>
      </c>
    </row>
    <row r="81" spans="1:10" x14ac:dyDescent="0.25">
      <c r="A81" s="1" t="s">
        <v>41</v>
      </c>
      <c r="B81" s="1" t="str">
        <f>LEFT(A81, FIND(" ", A81)-1)</f>
        <v>Iveco</v>
      </c>
      <c r="C81">
        <v>2012</v>
      </c>
      <c r="D81">
        <f t="shared" si="3"/>
        <v>1</v>
      </c>
      <c r="E81">
        <f t="shared" si="3"/>
        <v>0</v>
      </c>
      <c r="F81">
        <f t="shared" si="3"/>
        <v>0</v>
      </c>
      <c r="G81">
        <f t="shared" si="3"/>
        <v>0</v>
      </c>
      <c r="H81">
        <f t="shared" si="3"/>
        <v>0</v>
      </c>
      <c r="I81">
        <f t="shared" si="3"/>
        <v>0</v>
      </c>
      <c r="J81">
        <f t="shared" si="3"/>
        <v>0</v>
      </c>
    </row>
    <row r="82" spans="1:10" x14ac:dyDescent="0.25">
      <c r="A82" s="1" t="s">
        <v>22</v>
      </c>
      <c r="B82" s="1" t="str">
        <f>LEFT(A82, FIND(" ", A82)-1)</f>
        <v>Volvo</v>
      </c>
      <c r="C82">
        <v>2012</v>
      </c>
      <c r="D82">
        <f t="shared" si="3"/>
        <v>0</v>
      </c>
      <c r="E82">
        <f t="shared" si="3"/>
        <v>0</v>
      </c>
      <c r="F82">
        <f t="shared" si="3"/>
        <v>0</v>
      </c>
      <c r="G82">
        <f t="shared" si="3"/>
        <v>0</v>
      </c>
      <c r="H82">
        <f t="shared" si="3"/>
        <v>0</v>
      </c>
      <c r="I82">
        <f t="shared" si="3"/>
        <v>0</v>
      </c>
      <c r="J82">
        <f t="shared" si="3"/>
        <v>1</v>
      </c>
    </row>
    <row r="83" spans="1:10" x14ac:dyDescent="0.25">
      <c r="A83" s="1" t="s">
        <v>50</v>
      </c>
      <c r="B83" s="1" t="str">
        <f>LEFT(A83, FIND(" ", A83)-1)</f>
        <v>DAF</v>
      </c>
      <c r="C83">
        <v>2012</v>
      </c>
      <c r="D83">
        <f t="shared" si="3"/>
        <v>0</v>
      </c>
      <c r="E83">
        <f t="shared" si="3"/>
        <v>0</v>
      </c>
      <c r="F83">
        <f t="shared" si="3"/>
        <v>1</v>
      </c>
      <c r="G83">
        <f t="shared" si="3"/>
        <v>0</v>
      </c>
      <c r="H83">
        <f t="shared" si="3"/>
        <v>0</v>
      </c>
      <c r="I83">
        <f t="shared" si="3"/>
        <v>0</v>
      </c>
      <c r="J83">
        <f t="shared" si="3"/>
        <v>0</v>
      </c>
    </row>
    <row r="84" spans="1:10" x14ac:dyDescent="0.25">
      <c r="A84" s="1" t="s">
        <v>45</v>
      </c>
      <c r="B84" s="1" t="str">
        <f>LEFT(A84, FIND(" ", A84)-1)</f>
        <v>MAN</v>
      </c>
      <c r="C84">
        <v>2012</v>
      </c>
      <c r="D84">
        <f t="shared" si="3"/>
        <v>0</v>
      </c>
      <c r="E84">
        <f t="shared" si="3"/>
        <v>0</v>
      </c>
      <c r="F84">
        <f t="shared" si="3"/>
        <v>0</v>
      </c>
      <c r="G84">
        <f t="shared" si="3"/>
        <v>1</v>
      </c>
      <c r="H84">
        <f t="shared" si="3"/>
        <v>0</v>
      </c>
      <c r="I84">
        <f t="shared" si="3"/>
        <v>0</v>
      </c>
      <c r="J84">
        <f t="shared" si="3"/>
        <v>0</v>
      </c>
    </row>
    <row r="85" spans="1:10" x14ac:dyDescent="0.25">
      <c r="A85" s="1" t="s">
        <v>119</v>
      </c>
      <c r="B85" s="1" t="str">
        <f>LEFT(A85, FIND(" ", A85)-1)</f>
        <v>Iveco</v>
      </c>
      <c r="C85">
        <v>2012</v>
      </c>
      <c r="D85">
        <f t="shared" si="3"/>
        <v>1</v>
      </c>
      <c r="E85">
        <f t="shared" si="3"/>
        <v>0</v>
      </c>
      <c r="F85">
        <f t="shared" si="3"/>
        <v>0</v>
      </c>
      <c r="G85">
        <f t="shared" si="3"/>
        <v>0</v>
      </c>
      <c r="H85">
        <f t="shared" si="3"/>
        <v>0</v>
      </c>
      <c r="I85">
        <f t="shared" si="3"/>
        <v>0</v>
      </c>
      <c r="J85">
        <f t="shared" si="3"/>
        <v>0</v>
      </c>
    </row>
    <row r="86" spans="1:10" x14ac:dyDescent="0.25">
      <c r="A86" s="1" t="s">
        <v>119</v>
      </c>
      <c r="B86" s="1" t="str">
        <f>LEFT(A86, FIND(" ", A86)-1)</f>
        <v>Iveco</v>
      </c>
      <c r="C86">
        <v>2012</v>
      </c>
      <c r="D86">
        <f t="shared" si="3"/>
        <v>1</v>
      </c>
      <c r="E86">
        <f t="shared" si="3"/>
        <v>0</v>
      </c>
      <c r="F86">
        <f t="shared" si="3"/>
        <v>0</v>
      </c>
      <c r="G86">
        <f t="shared" si="3"/>
        <v>0</v>
      </c>
      <c r="H86">
        <f t="shared" si="3"/>
        <v>0</v>
      </c>
      <c r="I86">
        <f t="shared" si="3"/>
        <v>0</v>
      </c>
      <c r="J86">
        <f t="shared" si="3"/>
        <v>0</v>
      </c>
    </row>
    <row r="87" spans="1:10" x14ac:dyDescent="0.25">
      <c r="A87" s="1" t="s">
        <v>33</v>
      </c>
      <c r="B87" s="1" t="str">
        <f>LEFT(A87, FIND(" ", A87)-1)</f>
        <v>Renault</v>
      </c>
      <c r="C87">
        <v>2012</v>
      </c>
      <c r="D87">
        <f t="shared" si="3"/>
        <v>0</v>
      </c>
      <c r="E87">
        <f t="shared" si="3"/>
        <v>0</v>
      </c>
      <c r="F87">
        <f t="shared" si="3"/>
        <v>0</v>
      </c>
      <c r="G87">
        <f t="shared" si="3"/>
        <v>0</v>
      </c>
      <c r="H87">
        <f t="shared" si="3"/>
        <v>1</v>
      </c>
      <c r="I87">
        <f t="shared" si="3"/>
        <v>0</v>
      </c>
      <c r="J87">
        <f t="shared" si="3"/>
        <v>0</v>
      </c>
    </row>
    <row r="88" spans="1:10" x14ac:dyDescent="0.25">
      <c r="A88" s="1" t="s">
        <v>123</v>
      </c>
      <c r="B88" s="1" t="str">
        <f>LEFT(A88, FIND(" ", A88)-1)</f>
        <v>Scania</v>
      </c>
      <c r="C88">
        <v>2012</v>
      </c>
      <c r="D88">
        <f t="shared" si="3"/>
        <v>0</v>
      </c>
      <c r="E88">
        <f t="shared" si="3"/>
        <v>0</v>
      </c>
      <c r="F88">
        <f t="shared" si="3"/>
        <v>0</v>
      </c>
      <c r="G88">
        <f t="shared" si="3"/>
        <v>0</v>
      </c>
      <c r="H88">
        <f t="shared" si="3"/>
        <v>0</v>
      </c>
      <c r="I88">
        <f t="shared" si="3"/>
        <v>1</v>
      </c>
      <c r="J88">
        <f t="shared" si="3"/>
        <v>0</v>
      </c>
    </row>
    <row r="89" spans="1:10" x14ac:dyDescent="0.25">
      <c r="A89" s="1" t="s">
        <v>123</v>
      </c>
      <c r="B89" s="1" t="str">
        <f>LEFT(A89, FIND(" ", A89)-1)</f>
        <v>Scania</v>
      </c>
      <c r="C89">
        <v>2012</v>
      </c>
      <c r="D89">
        <f t="shared" si="3"/>
        <v>0</v>
      </c>
      <c r="E89">
        <f t="shared" si="3"/>
        <v>0</v>
      </c>
      <c r="F89">
        <f t="shared" si="3"/>
        <v>0</v>
      </c>
      <c r="G89">
        <f t="shared" si="3"/>
        <v>0</v>
      </c>
      <c r="H89">
        <f t="shared" si="3"/>
        <v>0</v>
      </c>
      <c r="I89">
        <f t="shared" si="3"/>
        <v>1</v>
      </c>
      <c r="J89">
        <f t="shared" si="3"/>
        <v>0</v>
      </c>
    </row>
    <row r="90" spans="1:10" x14ac:dyDescent="0.25">
      <c r="A90" s="1" t="s">
        <v>123</v>
      </c>
      <c r="B90" s="1" t="str">
        <f>LEFT(A90, FIND(" ", A90)-1)</f>
        <v>Scania</v>
      </c>
      <c r="C90">
        <v>2012</v>
      </c>
      <c r="D90">
        <f t="shared" si="3"/>
        <v>0</v>
      </c>
      <c r="E90">
        <f t="shared" si="3"/>
        <v>0</v>
      </c>
      <c r="F90">
        <f t="shared" si="3"/>
        <v>0</v>
      </c>
      <c r="G90">
        <f t="shared" si="3"/>
        <v>0</v>
      </c>
      <c r="H90">
        <f t="shared" si="3"/>
        <v>0</v>
      </c>
      <c r="I90">
        <f t="shared" si="3"/>
        <v>1</v>
      </c>
      <c r="J90">
        <f t="shared" si="3"/>
        <v>0</v>
      </c>
    </row>
    <row r="91" spans="1:10" x14ac:dyDescent="0.25">
      <c r="A91" s="1" t="s">
        <v>123</v>
      </c>
      <c r="B91" s="1" t="str">
        <f>LEFT(A91, FIND(" ", A91)-1)</f>
        <v>Scania</v>
      </c>
      <c r="C91">
        <v>2012</v>
      </c>
      <c r="D91">
        <f t="shared" si="3"/>
        <v>0</v>
      </c>
      <c r="E91">
        <f t="shared" si="3"/>
        <v>0</v>
      </c>
      <c r="F91">
        <f t="shared" si="3"/>
        <v>0</v>
      </c>
      <c r="G91">
        <f t="shared" si="3"/>
        <v>0</v>
      </c>
      <c r="H91">
        <f t="shared" si="3"/>
        <v>0</v>
      </c>
      <c r="I91">
        <f t="shared" si="3"/>
        <v>1</v>
      </c>
      <c r="J91">
        <f t="shared" si="3"/>
        <v>0</v>
      </c>
    </row>
    <row r="92" spans="1:10" x14ac:dyDescent="0.25">
      <c r="A92" s="1" t="s">
        <v>123</v>
      </c>
      <c r="B92" s="1" t="str">
        <f>LEFT(A92, FIND(" ", A92)-1)</f>
        <v>Scania</v>
      </c>
      <c r="C92">
        <v>2012</v>
      </c>
      <c r="D92">
        <f t="shared" si="3"/>
        <v>0</v>
      </c>
      <c r="E92">
        <f t="shared" si="3"/>
        <v>0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1</v>
      </c>
      <c r="J92">
        <f t="shared" si="3"/>
        <v>0</v>
      </c>
    </row>
    <row r="93" spans="1:10" x14ac:dyDescent="0.25">
      <c r="A93" s="1" t="s">
        <v>129</v>
      </c>
      <c r="B93" s="1" t="str">
        <f>LEFT(A93, FIND(" ", A93)-1)</f>
        <v>Volvo</v>
      </c>
      <c r="C93">
        <v>2012</v>
      </c>
      <c r="D93">
        <f t="shared" si="3"/>
        <v>0</v>
      </c>
      <c r="E93">
        <f t="shared" si="3"/>
        <v>0</v>
      </c>
      <c r="F93">
        <f t="shared" si="3"/>
        <v>0</v>
      </c>
      <c r="G93">
        <f t="shared" si="3"/>
        <v>0</v>
      </c>
      <c r="H93">
        <f t="shared" si="3"/>
        <v>0</v>
      </c>
      <c r="I93">
        <f t="shared" si="3"/>
        <v>0</v>
      </c>
      <c r="J93">
        <f t="shared" si="3"/>
        <v>1</v>
      </c>
    </row>
    <row r="94" spans="1:10" x14ac:dyDescent="0.25">
      <c r="A94" s="1" t="s">
        <v>56</v>
      </c>
      <c r="B94" s="1" t="str">
        <f>LEFT(A94, FIND(" ", A94)-1)</f>
        <v>MAN</v>
      </c>
      <c r="C94">
        <v>2012</v>
      </c>
      <c r="D94">
        <f t="shared" si="3"/>
        <v>0</v>
      </c>
      <c r="E94">
        <f t="shared" si="3"/>
        <v>0</v>
      </c>
      <c r="F94">
        <f t="shared" si="3"/>
        <v>0</v>
      </c>
      <c r="G94">
        <f t="shared" si="3"/>
        <v>1</v>
      </c>
      <c r="H94">
        <f t="shared" si="3"/>
        <v>0</v>
      </c>
      <c r="I94">
        <f t="shared" si="3"/>
        <v>0</v>
      </c>
      <c r="J94">
        <f t="shared" si="3"/>
        <v>0</v>
      </c>
    </row>
    <row r="95" spans="1:10" x14ac:dyDescent="0.25">
      <c r="A95" s="1" t="s">
        <v>129</v>
      </c>
      <c r="B95" s="1" t="str">
        <f>LEFT(A95, FIND(" ", A95)-1)</f>
        <v>Volvo</v>
      </c>
      <c r="C95">
        <v>2012</v>
      </c>
      <c r="D95">
        <f t="shared" si="3"/>
        <v>0</v>
      </c>
      <c r="E95">
        <f t="shared" si="3"/>
        <v>0</v>
      </c>
      <c r="F95">
        <f t="shared" si="3"/>
        <v>0</v>
      </c>
      <c r="G95">
        <f t="shared" si="3"/>
        <v>0</v>
      </c>
      <c r="H95">
        <f t="shared" si="3"/>
        <v>0</v>
      </c>
      <c r="I95">
        <f t="shared" si="3"/>
        <v>0</v>
      </c>
      <c r="J95">
        <f t="shared" si="3"/>
        <v>1</v>
      </c>
    </row>
    <row r="96" spans="1:10" x14ac:dyDescent="0.25">
      <c r="A96" s="1" t="s">
        <v>133</v>
      </c>
      <c r="B96" s="1" t="str">
        <f>LEFT(A96, FIND(" ", A96)-1)</f>
        <v>MAN</v>
      </c>
      <c r="C96">
        <v>2012</v>
      </c>
      <c r="D96">
        <f t="shared" si="3"/>
        <v>0</v>
      </c>
      <c r="E96">
        <f t="shared" si="3"/>
        <v>0</v>
      </c>
      <c r="F96">
        <f t="shared" si="3"/>
        <v>0</v>
      </c>
      <c r="G96">
        <f t="shared" si="3"/>
        <v>1</v>
      </c>
      <c r="H96">
        <f t="shared" si="3"/>
        <v>0</v>
      </c>
      <c r="I96">
        <f t="shared" si="3"/>
        <v>0</v>
      </c>
      <c r="J96">
        <f t="shared" si="3"/>
        <v>0</v>
      </c>
    </row>
    <row r="97" spans="1:10" x14ac:dyDescent="0.25">
      <c r="A97" s="1" t="s">
        <v>33</v>
      </c>
      <c r="B97" s="1" t="str">
        <f>LEFT(A97, FIND(" ", A97)-1)</f>
        <v>Renault</v>
      </c>
      <c r="C97">
        <v>2012</v>
      </c>
      <c r="D97">
        <f t="shared" si="3"/>
        <v>0</v>
      </c>
      <c r="E97">
        <f t="shared" si="3"/>
        <v>0</v>
      </c>
      <c r="F97">
        <f t="shared" si="3"/>
        <v>0</v>
      </c>
      <c r="G97">
        <f t="shared" si="3"/>
        <v>0</v>
      </c>
      <c r="H97">
        <f t="shared" si="3"/>
        <v>1</v>
      </c>
      <c r="I97">
        <f t="shared" si="3"/>
        <v>0</v>
      </c>
      <c r="J97">
        <f t="shared" si="3"/>
        <v>0</v>
      </c>
    </row>
    <row r="98" spans="1:10" x14ac:dyDescent="0.25">
      <c r="A98" s="1" t="s">
        <v>136</v>
      </c>
      <c r="B98" s="1" t="str">
        <f>LEFT(A98, FIND(" ", A98)-1)</f>
        <v>DAF</v>
      </c>
      <c r="C98">
        <v>2012</v>
      </c>
      <c r="D98">
        <f t="shared" si="3"/>
        <v>0</v>
      </c>
      <c r="E98">
        <f t="shared" si="3"/>
        <v>0</v>
      </c>
      <c r="F98">
        <f t="shared" si="3"/>
        <v>1</v>
      </c>
      <c r="G98">
        <f t="shared" si="3"/>
        <v>0</v>
      </c>
      <c r="H98">
        <f t="shared" si="3"/>
        <v>0</v>
      </c>
      <c r="I98">
        <f t="shared" si="3"/>
        <v>0</v>
      </c>
      <c r="J98">
        <f t="shared" si="3"/>
        <v>0</v>
      </c>
    </row>
    <row r="99" spans="1:10" x14ac:dyDescent="0.25">
      <c r="A99" s="1" t="s">
        <v>136</v>
      </c>
      <c r="B99" s="1" t="str">
        <f>LEFT(A99, FIND(" ", A99)-1)</f>
        <v>DAF</v>
      </c>
      <c r="C99">
        <v>2012</v>
      </c>
      <c r="D99">
        <f t="shared" ref="D99:J135" si="4">IF($B99=D$1, 1,0)</f>
        <v>0</v>
      </c>
      <c r="E99">
        <f t="shared" si="4"/>
        <v>0</v>
      </c>
      <c r="F99">
        <f t="shared" si="4"/>
        <v>1</v>
      </c>
      <c r="G99">
        <f t="shared" si="4"/>
        <v>0</v>
      </c>
      <c r="H99">
        <f t="shared" si="4"/>
        <v>0</v>
      </c>
      <c r="I99">
        <f t="shared" si="4"/>
        <v>0</v>
      </c>
      <c r="J99">
        <f t="shared" si="4"/>
        <v>0</v>
      </c>
    </row>
    <row r="100" spans="1:10" x14ac:dyDescent="0.25">
      <c r="A100" s="1" t="s">
        <v>136</v>
      </c>
      <c r="B100" s="1" t="str">
        <f>LEFT(A100, FIND(" ", A100)-1)</f>
        <v>DAF</v>
      </c>
      <c r="C100">
        <v>2012</v>
      </c>
      <c r="D100">
        <f t="shared" si="4"/>
        <v>0</v>
      </c>
      <c r="E100">
        <f t="shared" si="4"/>
        <v>0</v>
      </c>
      <c r="F100">
        <f t="shared" si="4"/>
        <v>1</v>
      </c>
      <c r="G100">
        <f t="shared" si="4"/>
        <v>0</v>
      </c>
      <c r="H100">
        <f t="shared" si="4"/>
        <v>0</v>
      </c>
      <c r="I100">
        <f t="shared" si="4"/>
        <v>0</v>
      </c>
      <c r="J100">
        <f t="shared" si="4"/>
        <v>0</v>
      </c>
    </row>
    <row r="101" spans="1:10" x14ac:dyDescent="0.25">
      <c r="A101" s="1" t="s">
        <v>136</v>
      </c>
      <c r="B101" s="1" t="str">
        <f>LEFT(A101, FIND(" ", A101)-1)</f>
        <v>DAF</v>
      </c>
      <c r="C101">
        <v>2012</v>
      </c>
      <c r="D101">
        <f t="shared" si="4"/>
        <v>0</v>
      </c>
      <c r="E101">
        <f t="shared" si="4"/>
        <v>0</v>
      </c>
      <c r="F101">
        <f t="shared" si="4"/>
        <v>1</v>
      </c>
      <c r="G101">
        <f t="shared" si="4"/>
        <v>0</v>
      </c>
      <c r="H101">
        <f t="shared" si="4"/>
        <v>0</v>
      </c>
      <c r="I101">
        <f t="shared" si="4"/>
        <v>0</v>
      </c>
      <c r="J101">
        <f t="shared" si="4"/>
        <v>0</v>
      </c>
    </row>
    <row r="102" spans="1:10" x14ac:dyDescent="0.25">
      <c r="A102" s="1" t="s">
        <v>136</v>
      </c>
      <c r="B102" s="1" t="str">
        <f>LEFT(A102, FIND(" ", A102)-1)</f>
        <v>DAF</v>
      </c>
      <c r="C102">
        <v>2012</v>
      </c>
      <c r="D102">
        <f t="shared" si="4"/>
        <v>0</v>
      </c>
      <c r="E102">
        <f t="shared" si="4"/>
        <v>0</v>
      </c>
      <c r="F102">
        <f t="shared" si="4"/>
        <v>1</v>
      </c>
      <c r="G102">
        <f t="shared" si="4"/>
        <v>0</v>
      </c>
      <c r="H102">
        <f t="shared" si="4"/>
        <v>0</v>
      </c>
      <c r="I102">
        <f t="shared" si="4"/>
        <v>0</v>
      </c>
      <c r="J102">
        <f t="shared" si="4"/>
        <v>0</v>
      </c>
    </row>
    <row r="103" spans="1:10" x14ac:dyDescent="0.25">
      <c r="A103" s="1" t="s">
        <v>62</v>
      </c>
      <c r="B103" s="1" t="str">
        <f>LEFT(A103, FIND(" ", A103)-1)</f>
        <v>Mercedes</v>
      </c>
      <c r="C103">
        <v>2012</v>
      </c>
      <c r="D103">
        <f t="shared" si="4"/>
        <v>0</v>
      </c>
      <c r="E103">
        <f t="shared" si="4"/>
        <v>1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</row>
    <row r="104" spans="1:10" x14ac:dyDescent="0.25">
      <c r="A104" s="1" t="s">
        <v>50</v>
      </c>
      <c r="B104" s="1" t="str">
        <f>LEFT(A104, FIND(" ", A104)-1)</f>
        <v>DAF</v>
      </c>
      <c r="C104">
        <v>2013</v>
      </c>
      <c r="D104">
        <f t="shared" si="4"/>
        <v>0</v>
      </c>
      <c r="E104">
        <f t="shared" si="4"/>
        <v>0</v>
      </c>
      <c r="F104">
        <f t="shared" si="4"/>
        <v>1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</row>
    <row r="105" spans="1:10" x14ac:dyDescent="0.25">
      <c r="A105" s="1" t="s">
        <v>37</v>
      </c>
      <c r="B105" s="1" t="str">
        <f>LEFT(A105, FIND(" ", A105)-1)</f>
        <v>Scania</v>
      </c>
      <c r="C105">
        <v>2013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1</v>
      </c>
      <c r="J105">
        <f t="shared" si="4"/>
        <v>0</v>
      </c>
    </row>
    <row r="106" spans="1:10" x14ac:dyDescent="0.25">
      <c r="A106" s="1" t="s">
        <v>37</v>
      </c>
      <c r="B106" s="1" t="str">
        <f>LEFT(A106, FIND(" ", A106)-1)</f>
        <v>Scania</v>
      </c>
      <c r="C106">
        <v>2013</v>
      </c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1</v>
      </c>
      <c r="J106">
        <f t="shared" si="4"/>
        <v>0</v>
      </c>
    </row>
    <row r="107" spans="1:10" x14ac:dyDescent="0.25">
      <c r="A107" s="1" t="s">
        <v>76</v>
      </c>
      <c r="B107" s="1" t="str">
        <f>LEFT(A107, FIND(" ", A107)-1)</f>
        <v>DAF</v>
      </c>
      <c r="C107">
        <v>2013</v>
      </c>
      <c r="D107">
        <f t="shared" si="4"/>
        <v>0</v>
      </c>
      <c r="E107">
        <f t="shared" si="4"/>
        <v>0</v>
      </c>
      <c r="F107">
        <f t="shared" si="4"/>
        <v>1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</row>
    <row r="108" spans="1:10" x14ac:dyDescent="0.25">
      <c r="A108" s="1" t="s">
        <v>79</v>
      </c>
      <c r="B108" s="1" t="str">
        <f>LEFT(A108, FIND(" ", A108)-1)</f>
        <v>DAF</v>
      </c>
      <c r="C108">
        <v>2013</v>
      </c>
      <c r="D108">
        <f t="shared" si="4"/>
        <v>0</v>
      </c>
      <c r="E108">
        <f t="shared" si="4"/>
        <v>0</v>
      </c>
      <c r="F108">
        <f t="shared" si="4"/>
        <v>1</v>
      </c>
      <c r="G108">
        <f t="shared" si="4"/>
        <v>0</v>
      </c>
      <c r="H108">
        <f t="shared" si="4"/>
        <v>0</v>
      </c>
      <c r="I108">
        <f t="shared" si="4"/>
        <v>0</v>
      </c>
      <c r="J108">
        <f t="shared" si="4"/>
        <v>0</v>
      </c>
    </row>
    <row r="109" spans="1:10" x14ac:dyDescent="0.25">
      <c r="A109" s="1" t="s">
        <v>45</v>
      </c>
      <c r="B109" s="1" t="str">
        <f>LEFT(A109, FIND(" ", A109)-1)</f>
        <v>MAN</v>
      </c>
      <c r="C109">
        <v>2013</v>
      </c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1</v>
      </c>
      <c r="H109">
        <f t="shared" si="4"/>
        <v>0</v>
      </c>
      <c r="I109">
        <f t="shared" si="4"/>
        <v>0</v>
      </c>
      <c r="J109">
        <f t="shared" si="4"/>
        <v>0</v>
      </c>
    </row>
    <row r="110" spans="1:10" x14ac:dyDescent="0.25">
      <c r="A110" s="1" t="s">
        <v>136</v>
      </c>
      <c r="B110" s="1" t="str">
        <f>LEFT(A110, FIND(" ", A110)-1)</f>
        <v>DAF</v>
      </c>
      <c r="C110">
        <v>2013</v>
      </c>
      <c r="D110">
        <f t="shared" si="4"/>
        <v>0</v>
      </c>
      <c r="E110">
        <f t="shared" si="4"/>
        <v>0</v>
      </c>
      <c r="F110">
        <f t="shared" si="4"/>
        <v>1</v>
      </c>
      <c r="G110">
        <f t="shared" si="4"/>
        <v>0</v>
      </c>
      <c r="H110">
        <f t="shared" si="4"/>
        <v>0</v>
      </c>
      <c r="I110">
        <f t="shared" si="4"/>
        <v>0</v>
      </c>
      <c r="J110">
        <f t="shared" si="4"/>
        <v>0</v>
      </c>
    </row>
    <row r="111" spans="1:10" x14ac:dyDescent="0.25">
      <c r="A111" s="1" t="s">
        <v>136</v>
      </c>
      <c r="B111" s="1" t="str">
        <f>LEFT(A111, FIND(" ", A111)-1)</f>
        <v>DAF</v>
      </c>
      <c r="C111">
        <v>2013</v>
      </c>
      <c r="D111">
        <f t="shared" si="4"/>
        <v>0</v>
      </c>
      <c r="E111">
        <f t="shared" si="4"/>
        <v>0</v>
      </c>
      <c r="F111">
        <f t="shared" si="4"/>
        <v>1</v>
      </c>
      <c r="G111">
        <f t="shared" si="4"/>
        <v>0</v>
      </c>
      <c r="H111">
        <f t="shared" si="4"/>
        <v>0</v>
      </c>
      <c r="I111">
        <f t="shared" si="4"/>
        <v>0</v>
      </c>
      <c r="J111">
        <f t="shared" si="4"/>
        <v>0</v>
      </c>
    </row>
    <row r="112" spans="1:10" x14ac:dyDescent="0.25">
      <c r="A112" s="1" t="s">
        <v>136</v>
      </c>
      <c r="B112" s="1" t="str">
        <f>LEFT(A112, FIND(" ", A112)-1)</f>
        <v>DAF</v>
      </c>
      <c r="C112">
        <v>2013</v>
      </c>
      <c r="D112">
        <f t="shared" si="4"/>
        <v>0</v>
      </c>
      <c r="E112">
        <f t="shared" si="4"/>
        <v>0</v>
      </c>
      <c r="F112">
        <f t="shared" si="4"/>
        <v>1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</row>
    <row r="113" spans="1:10" x14ac:dyDescent="0.25">
      <c r="A113" s="1" t="s">
        <v>136</v>
      </c>
      <c r="B113" s="1" t="str">
        <f>LEFT(A113, FIND(" ", A113)-1)</f>
        <v>DAF</v>
      </c>
      <c r="C113">
        <v>2013</v>
      </c>
      <c r="D113">
        <f t="shared" si="4"/>
        <v>0</v>
      </c>
      <c r="E113">
        <f t="shared" si="4"/>
        <v>0</v>
      </c>
      <c r="F113">
        <f t="shared" si="4"/>
        <v>1</v>
      </c>
      <c r="G113">
        <f t="shared" si="4"/>
        <v>0</v>
      </c>
      <c r="H113">
        <f t="shared" si="4"/>
        <v>0</v>
      </c>
      <c r="I113">
        <f t="shared" si="4"/>
        <v>0</v>
      </c>
      <c r="J113">
        <f t="shared" si="4"/>
        <v>0</v>
      </c>
    </row>
    <row r="114" spans="1:10" x14ac:dyDescent="0.25">
      <c r="A114" s="1" t="s">
        <v>136</v>
      </c>
      <c r="B114" s="1" t="str">
        <f>LEFT(A114, FIND(" ", A114)-1)</f>
        <v>DAF</v>
      </c>
      <c r="C114">
        <v>2013</v>
      </c>
      <c r="D114">
        <f t="shared" si="4"/>
        <v>0</v>
      </c>
      <c r="E114">
        <f t="shared" si="4"/>
        <v>0</v>
      </c>
      <c r="F114">
        <f t="shared" si="4"/>
        <v>1</v>
      </c>
      <c r="G114">
        <f t="shared" si="4"/>
        <v>0</v>
      </c>
      <c r="H114">
        <f t="shared" si="4"/>
        <v>0</v>
      </c>
      <c r="I114">
        <f t="shared" si="4"/>
        <v>0</v>
      </c>
      <c r="J114">
        <f t="shared" si="4"/>
        <v>0</v>
      </c>
    </row>
    <row r="115" spans="1:10" x14ac:dyDescent="0.25">
      <c r="A115" s="1" t="s">
        <v>136</v>
      </c>
      <c r="B115" s="1" t="str">
        <f>LEFT(A115, FIND(" ", A115)-1)</f>
        <v>DAF</v>
      </c>
      <c r="C115">
        <v>2013</v>
      </c>
      <c r="D115">
        <f t="shared" si="4"/>
        <v>0</v>
      </c>
      <c r="E115">
        <f t="shared" si="4"/>
        <v>0</v>
      </c>
      <c r="F115">
        <f t="shared" si="4"/>
        <v>1</v>
      </c>
      <c r="G115">
        <f t="shared" si="4"/>
        <v>0</v>
      </c>
      <c r="H115">
        <f t="shared" si="4"/>
        <v>0</v>
      </c>
      <c r="I115">
        <f t="shared" si="4"/>
        <v>0</v>
      </c>
      <c r="J115">
        <f t="shared" si="4"/>
        <v>0</v>
      </c>
    </row>
    <row r="116" spans="1:10" x14ac:dyDescent="0.25">
      <c r="A116" s="1" t="s">
        <v>136</v>
      </c>
      <c r="B116" s="1" t="str">
        <f>LEFT(A116, FIND(" ", A116)-1)</f>
        <v>DAF</v>
      </c>
      <c r="C116">
        <v>2013</v>
      </c>
      <c r="D116">
        <f t="shared" si="4"/>
        <v>0</v>
      </c>
      <c r="E116">
        <f t="shared" si="4"/>
        <v>0</v>
      </c>
      <c r="F116">
        <f t="shared" si="4"/>
        <v>1</v>
      </c>
      <c r="G116">
        <f t="shared" si="4"/>
        <v>0</v>
      </c>
      <c r="H116">
        <f t="shared" si="4"/>
        <v>0</v>
      </c>
      <c r="I116">
        <f t="shared" si="4"/>
        <v>0</v>
      </c>
      <c r="J116">
        <f t="shared" si="4"/>
        <v>0</v>
      </c>
    </row>
    <row r="117" spans="1:10" x14ac:dyDescent="0.25">
      <c r="A117" s="1" t="s">
        <v>136</v>
      </c>
      <c r="B117" s="1" t="str">
        <f>LEFT(A117, FIND(" ", A117)-1)</f>
        <v>DAF</v>
      </c>
      <c r="C117">
        <v>2013</v>
      </c>
      <c r="D117">
        <f t="shared" si="4"/>
        <v>0</v>
      </c>
      <c r="E117">
        <f t="shared" si="4"/>
        <v>0</v>
      </c>
      <c r="F117">
        <f t="shared" si="4"/>
        <v>1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si="4"/>
        <v>0</v>
      </c>
    </row>
    <row r="118" spans="1:10" x14ac:dyDescent="0.25">
      <c r="A118" s="1" t="s">
        <v>157</v>
      </c>
      <c r="B118" s="1" t="str">
        <f>LEFT(A118, FIND(" ", A118)-1)</f>
        <v>MAN</v>
      </c>
      <c r="C118">
        <v>2013</v>
      </c>
      <c r="D118">
        <f t="shared" si="4"/>
        <v>0</v>
      </c>
      <c r="E118">
        <f t="shared" si="4"/>
        <v>0</v>
      </c>
      <c r="F118">
        <f t="shared" si="4"/>
        <v>0</v>
      </c>
      <c r="G118">
        <f t="shared" si="4"/>
        <v>1</v>
      </c>
      <c r="H118">
        <f t="shared" si="4"/>
        <v>0</v>
      </c>
      <c r="I118">
        <f t="shared" si="4"/>
        <v>0</v>
      </c>
      <c r="J118">
        <f t="shared" si="4"/>
        <v>0</v>
      </c>
    </row>
    <row r="119" spans="1:10" x14ac:dyDescent="0.25">
      <c r="A119" s="1" t="s">
        <v>157</v>
      </c>
      <c r="B119" s="1" t="str">
        <f>LEFT(A119, FIND(" ", A119)-1)</f>
        <v>MAN</v>
      </c>
      <c r="C119">
        <v>2013</v>
      </c>
      <c r="D119">
        <f t="shared" si="4"/>
        <v>0</v>
      </c>
      <c r="E119">
        <f t="shared" si="4"/>
        <v>0</v>
      </c>
      <c r="F119">
        <f t="shared" si="4"/>
        <v>0</v>
      </c>
      <c r="G119">
        <f t="shared" si="4"/>
        <v>1</v>
      </c>
      <c r="H119">
        <f t="shared" si="4"/>
        <v>0</v>
      </c>
      <c r="I119">
        <f t="shared" si="4"/>
        <v>0</v>
      </c>
      <c r="J119">
        <f t="shared" si="4"/>
        <v>0</v>
      </c>
    </row>
    <row r="120" spans="1:10" x14ac:dyDescent="0.25">
      <c r="A120" s="1" t="s">
        <v>160</v>
      </c>
      <c r="B120" s="1" t="str">
        <f>LEFT(A120, FIND(" ", A120)-1)</f>
        <v>MAN</v>
      </c>
      <c r="C120">
        <v>2014</v>
      </c>
      <c r="D120">
        <f t="shared" si="4"/>
        <v>0</v>
      </c>
      <c r="E120">
        <f t="shared" si="4"/>
        <v>0</v>
      </c>
      <c r="F120">
        <f t="shared" si="4"/>
        <v>0</v>
      </c>
      <c r="G120">
        <f t="shared" si="4"/>
        <v>1</v>
      </c>
      <c r="H120">
        <f t="shared" si="4"/>
        <v>0</v>
      </c>
      <c r="I120">
        <f t="shared" si="4"/>
        <v>0</v>
      </c>
      <c r="J120">
        <f t="shared" si="4"/>
        <v>0</v>
      </c>
    </row>
    <row r="121" spans="1:10" x14ac:dyDescent="0.25">
      <c r="A121" s="1" t="s">
        <v>160</v>
      </c>
      <c r="B121" s="1" t="str">
        <f>LEFT(A121, FIND(" ", A121)-1)</f>
        <v>MAN</v>
      </c>
      <c r="C121">
        <v>2014</v>
      </c>
      <c r="D121">
        <f t="shared" si="4"/>
        <v>0</v>
      </c>
      <c r="E121">
        <f t="shared" si="4"/>
        <v>0</v>
      </c>
      <c r="F121">
        <f t="shared" si="4"/>
        <v>0</v>
      </c>
      <c r="G121">
        <f t="shared" si="4"/>
        <v>1</v>
      </c>
      <c r="H121">
        <f t="shared" si="4"/>
        <v>0</v>
      </c>
      <c r="I121">
        <f t="shared" si="4"/>
        <v>0</v>
      </c>
      <c r="J121">
        <f t="shared" si="4"/>
        <v>0</v>
      </c>
    </row>
    <row r="122" spans="1:10" x14ac:dyDescent="0.25">
      <c r="A122" s="1" t="s">
        <v>45</v>
      </c>
      <c r="B122" s="1" t="str">
        <f>LEFT(A122, FIND(" ", A122)-1)</f>
        <v>MAN</v>
      </c>
      <c r="C122">
        <v>2014</v>
      </c>
      <c r="D122">
        <f t="shared" si="4"/>
        <v>0</v>
      </c>
      <c r="E122">
        <f t="shared" si="4"/>
        <v>0</v>
      </c>
      <c r="F122">
        <f t="shared" si="4"/>
        <v>0</v>
      </c>
      <c r="G122">
        <f t="shared" si="4"/>
        <v>1</v>
      </c>
      <c r="H122">
        <f t="shared" si="4"/>
        <v>0</v>
      </c>
      <c r="I122">
        <f t="shared" si="4"/>
        <v>0</v>
      </c>
      <c r="J122">
        <f t="shared" si="4"/>
        <v>0</v>
      </c>
    </row>
    <row r="123" spans="1:10" x14ac:dyDescent="0.25">
      <c r="A123" s="1" t="s">
        <v>54</v>
      </c>
      <c r="B123" s="1" t="str">
        <f>LEFT(A123, FIND(" ", A123)-1)</f>
        <v>MAN</v>
      </c>
      <c r="C123">
        <v>2014</v>
      </c>
      <c r="D123">
        <f t="shared" si="4"/>
        <v>0</v>
      </c>
      <c r="E123">
        <f t="shared" si="4"/>
        <v>0</v>
      </c>
      <c r="F123">
        <f t="shared" si="4"/>
        <v>0</v>
      </c>
      <c r="G123">
        <f t="shared" si="4"/>
        <v>1</v>
      </c>
      <c r="H123">
        <f t="shared" si="4"/>
        <v>0</v>
      </c>
      <c r="I123">
        <f t="shared" si="4"/>
        <v>0</v>
      </c>
      <c r="J123">
        <f t="shared" si="4"/>
        <v>0</v>
      </c>
    </row>
    <row r="124" spans="1:10" x14ac:dyDescent="0.25">
      <c r="A124" s="1" t="s">
        <v>35</v>
      </c>
      <c r="B124" s="1" t="str">
        <f>LEFT(A124, FIND(" ", A124)-1)</f>
        <v>Mercedes</v>
      </c>
      <c r="C124">
        <v>2014</v>
      </c>
      <c r="D124">
        <f t="shared" si="4"/>
        <v>0</v>
      </c>
      <c r="E124">
        <f t="shared" si="4"/>
        <v>1</v>
      </c>
      <c r="F124">
        <f t="shared" si="4"/>
        <v>0</v>
      </c>
      <c r="G124">
        <f t="shared" si="4"/>
        <v>0</v>
      </c>
      <c r="H124">
        <f t="shared" si="4"/>
        <v>0</v>
      </c>
      <c r="I124">
        <f t="shared" si="4"/>
        <v>0</v>
      </c>
      <c r="J124">
        <f t="shared" si="4"/>
        <v>0</v>
      </c>
    </row>
    <row r="125" spans="1:10" x14ac:dyDescent="0.25">
      <c r="A125" s="1" t="s">
        <v>136</v>
      </c>
      <c r="B125" s="1" t="str">
        <f>LEFT(A125, FIND(" ", A125)-1)</f>
        <v>DAF</v>
      </c>
      <c r="C125">
        <v>2014</v>
      </c>
      <c r="D125">
        <f t="shared" si="4"/>
        <v>0</v>
      </c>
      <c r="E125">
        <f t="shared" si="4"/>
        <v>0</v>
      </c>
      <c r="F125">
        <f t="shared" si="4"/>
        <v>1</v>
      </c>
      <c r="G125">
        <f t="shared" si="4"/>
        <v>0</v>
      </c>
      <c r="H125">
        <f t="shared" si="4"/>
        <v>0</v>
      </c>
      <c r="I125">
        <f t="shared" si="4"/>
        <v>0</v>
      </c>
      <c r="J125">
        <f t="shared" si="4"/>
        <v>0</v>
      </c>
    </row>
    <row r="126" spans="1:10" x14ac:dyDescent="0.25">
      <c r="A126" s="1" t="s">
        <v>136</v>
      </c>
      <c r="B126" s="1" t="str">
        <f>LEFT(A126, FIND(" ", A126)-1)</f>
        <v>DAF</v>
      </c>
      <c r="C126">
        <v>2014</v>
      </c>
      <c r="D126">
        <f t="shared" si="4"/>
        <v>0</v>
      </c>
      <c r="E126">
        <f t="shared" si="4"/>
        <v>0</v>
      </c>
      <c r="F126">
        <f t="shared" si="4"/>
        <v>1</v>
      </c>
      <c r="G126">
        <f t="shared" si="4"/>
        <v>0</v>
      </c>
      <c r="H126">
        <f t="shared" si="4"/>
        <v>0</v>
      </c>
      <c r="I126">
        <f t="shared" si="4"/>
        <v>0</v>
      </c>
      <c r="J126">
        <f t="shared" si="4"/>
        <v>0</v>
      </c>
    </row>
    <row r="127" spans="1:10" x14ac:dyDescent="0.25">
      <c r="A127" s="1" t="s">
        <v>136</v>
      </c>
      <c r="B127" s="1" t="str">
        <f>LEFT(A127, FIND(" ", A127)-1)</f>
        <v>DAF</v>
      </c>
      <c r="C127">
        <v>2014</v>
      </c>
      <c r="D127">
        <f t="shared" si="4"/>
        <v>0</v>
      </c>
      <c r="E127">
        <f t="shared" si="4"/>
        <v>0</v>
      </c>
      <c r="F127">
        <f t="shared" si="4"/>
        <v>1</v>
      </c>
      <c r="G127">
        <f t="shared" si="4"/>
        <v>0</v>
      </c>
      <c r="H127">
        <f t="shared" si="4"/>
        <v>0</v>
      </c>
      <c r="I127">
        <f t="shared" si="4"/>
        <v>0</v>
      </c>
      <c r="J127">
        <f t="shared" si="4"/>
        <v>0</v>
      </c>
    </row>
    <row r="128" spans="1:10" x14ac:dyDescent="0.25">
      <c r="A128" s="1" t="s">
        <v>157</v>
      </c>
      <c r="B128" s="1" t="str">
        <f>LEFT(A128, FIND(" ", A128)-1)</f>
        <v>MAN</v>
      </c>
      <c r="C128">
        <v>2014</v>
      </c>
      <c r="D128">
        <f t="shared" si="4"/>
        <v>0</v>
      </c>
      <c r="E128">
        <f t="shared" si="4"/>
        <v>0</v>
      </c>
      <c r="F128">
        <f t="shared" si="4"/>
        <v>0</v>
      </c>
      <c r="G128">
        <f t="shared" si="4"/>
        <v>1</v>
      </c>
      <c r="H128">
        <f t="shared" si="4"/>
        <v>0</v>
      </c>
      <c r="I128">
        <f t="shared" si="4"/>
        <v>0</v>
      </c>
      <c r="J128">
        <f t="shared" si="4"/>
        <v>0</v>
      </c>
    </row>
    <row r="129" spans="1:10" x14ac:dyDescent="0.25">
      <c r="A129" s="1" t="s">
        <v>35</v>
      </c>
      <c r="B129" s="1" t="str">
        <f>LEFT(A129, FIND(" ", A129)-1)</f>
        <v>Mercedes</v>
      </c>
      <c r="C129">
        <v>2015</v>
      </c>
      <c r="D129">
        <f t="shared" si="4"/>
        <v>0</v>
      </c>
      <c r="E129">
        <f t="shared" si="4"/>
        <v>1</v>
      </c>
      <c r="F129">
        <f t="shared" si="4"/>
        <v>0</v>
      </c>
      <c r="G129">
        <f t="shared" si="4"/>
        <v>0</v>
      </c>
      <c r="H129">
        <f t="shared" si="4"/>
        <v>0</v>
      </c>
      <c r="I129">
        <f t="shared" si="4"/>
        <v>0</v>
      </c>
      <c r="J129">
        <f t="shared" si="4"/>
        <v>0</v>
      </c>
    </row>
    <row r="130" spans="1:10" x14ac:dyDescent="0.25">
      <c r="A130" s="1" t="s">
        <v>62</v>
      </c>
      <c r="B130" s="1" t="str">
        <f>LEFT(A130, FIND(" ", A130)-1)</f>
        <v>Mercedes</v>
      </c>
      <c r="C130">
        <v>2015</v>
      </c>
      <c r="D130">
        <f t="shared" si="4"/>
        <v>0</v>
      </c>
      <c r="E130">
        <f t="shared" si="4"/>
        <v>1</v>
      </c>
      <c r="F130">
        <f t="shared" si="4"/>
        <v>0</v>
      </c>
      <c r="G130">
        <f t="shared" si="4"/>
        <v>0</v>
      </c>
      <c r="H130">
        <f t="shared" si="4"/>
        <v>0</v>
      </c>
      <c r="I130">
        <f t="shared" si="4"/>
        <v>0</v>
      </c>
      <c r="J130">
        <f t="shared" si="4"/>
        <v>0</v>
      </c>
    </row>
    <row r="131" spans="1:10" x14ac:dyDescent="0.25">
      <c r="A131" s="1" t="s">
        <v>172</v>
      </c>
      <c r="B131" s="1" t="str">
        <f>LEFT(A131, FIND(" ", A131)-1)</f>
        <v>Volvo</v>
      </c>
      <c r="C131">
        <v>2015</v>
      </c>
      <c r="D131">
        <f t="shared" si="4"/>
        <v>0</v>
      </c>
      <c r="E131">
        <f t="shared" si="4"/>
        <v>0</v>
      </c>
      <c r="F131">
        <f t="shared" si="4"/>
        <v>0</v>
      </c>
      <c r="G131">
        <f t="shared" si="4"/>
        <v>0</v>
      </c>
      <c r="H131">
        <f t="shared" si="4"/>
        <v>0</v>
      </c>
      <c r="I131">
        <f t="shared" si="4"/>
        <v>0</v>
      </c>
      <c r="J131">
        <f t="shared" si="4"/>
        <v>1</v>
      </c>
    </row>
    <row r="132" spans="1:10" x14ac:dyDescent="0.25">
      <c r="A132" s="1" t="s">
        <v>172</v>
      </c>
      <c r="B132" s="1" t="str">
        <f>LEFT(A132, FIND(" ", A132)-1)</f>
        <v>Volvo</v>
      </c>
      <c r="C132">
        <v>2015</v>
      </c>
      <c r="D132">
        <f t="shared" si="4"/>
        <v>0</v>
      </c>
      <c r="E132">
        <f t="shared" si="4"/>
        <v>0</v>
      </c>
      <c r="F132">
        <f t="shared" si="4"/>
        <v>0</v>
      </c>
      <c r="G132">
        <f t="shared" si="4"/>
        <v>0</v>
      </c>
      <c r="H132">
        <f t="shared" si="4"/>
        <v>0</v>
      </c>
      <c r="I132">
        <f t="shared" si="4"/>
        <v>0</v>
      </c>
      <c r="J132">
        <f t="shared" si="4"/>
        <v>1</v>
      </c>
    </row>
    <row r="133" spans="1:10" x14ac:dyDescent="0.25">
      <c r="A133" s="1" t="s">
        <v>172</v>
      </c>
      <c r="B133" s="1" t="str">
        <f>LEFT(A133, FIND(" ", A133)-1)</f>
        <v>Volvo</v>
      </c>
      <c r="C133">
        <v>2015</v>
      </c>
      <c r="D133">
        <f t="shared" si="4"/>
        <v>0</v>
      </c>
      <c r="E133">
        <f t="shared" si="4"/>
        <v>0</v>
      </c>
      <c r="F133">
        <f t="shared" si="4"/>
        <v>0</v>
      </c>
      <c r="G133">
        <f t="shared" si="4"/>
        <v>0</v>
      </c>
      <c r="H133">
        <f t="shared" si="4"/>
        <v>0</v>
      </c>
      <c r="I133">
        <f t="shared" si="4"/>
        <v>0</v>
      </c>
      <c r="J133">
        <f t="shared" si="4"/>
        <v>1</v>
      </c>
    </row>
    <row r="134" spans="1:10" x14ac:dyDescent="0.25">
      <c r="A134" s="1" t="s">
        <v>172</v>
      </c>
      <c r="B134" s="1" t="str">
        <f>LEFT(A134, FIND(" ", A134)-1)</f>
        <v>Volvo</v>
      </c>
      <c r="C134">
        <v>2015</v>
      </c>
      <c r="D134">
        <f t="shared" si="4"/>
        <v>0</v>
      </c>
      <c r="E134">
        <f t="shared" si="4"/>
        <v>0</v>
      </c>
      <c r="F134">
        <f t="shared" si="4"/>
        <v>0</v>
      </c>
      <c r="G134">
        <f t="shared" si="4"/>
        <v>0</v>
      </c>
      <c r="H134">
        <f t="shared" si="4"/>
        <v>0</v>
      </c>
      <c r="I134">
        <f t="shared" si="4"/>
        <v>0</v>
      </c>
      <c r="J134">
        <f t="shared" si="4"/>
        <v>1</v>
      </c>
    </row>
    <row r="135" spans="1:10" x14ac:dyDescent="0.25">
      <c r="A135" s="1" t="s">
        <v>172</v>
      </c>
      <c r="B135" s="1" t="str">
        <f>LEFT(A135, FIND(" ", A135)-1)</f>
        <v>Volvo</v>
      </c>
      <c r="C135">
        <v>2015</v>
      </c>
      <c r="D135">
        <f t="shared" si="4"/>
        <v>0</v>
      </c>
      <c r="E135">
        <f t="shared" si="4"/>
        <v>0</v>
      </c>
      <c r="F135">
        <f t="shared" si="4"/>
        <v>0</v>
      </c>
      <c r="G135">
        <f t="shared" ref="G135:J135" si="5">IF($B135=G$1, 1,0)</f>
        <v>0</v>
      </c>
      <c r="H135">
        <f t="shared" si="5"/>
        <v>0</v>
      </c>
      <c r="I135">
        <f t="shared" si="5"/>
        <v>0</v>
      </c>
      <c r="J135">
        <f t="shared" si="5"/>
        <v>1</v>
      </c>
    </row>
  </sheetData>
  <sortState xmlns:xlrd2="http://schemas.microsoft.com/office/spreadsheetml/2017/richdata2" ref="A2:C135">
    <sortCondition ref="C2:C13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0C85-FB56-4EE3-9D24-B1C617F9D3AA}">
  <dimension ref="A1:H145"/>
  <sheetViews>
    <sheetView workbookViewId="0">
      <selection sqref="A1:H1 A7:H7 A10:H10 A15:H15 A42:H42 A63:H63 A82:H82 A110:H110 A127:H127 A137:H137 A145:H145"/>
    </sheetView>
  </sheetViews>
  <sheetFormatPr defaultRowHeight="15" outlineLevelRow="2" x14ac:dyDescent="0.25"/>
  <cols>
    <col min="1" max="1" width="16" bestFit="1" customWidth="1"/>
  </cols>
  <sheetData>
    <row r="1" spans="1:8" x14ac:dyDescent="0.25">
      <c r="A1" s="3" t="s">
        <v>1</v>
      </c>
      <c r="B1" t="s">
        <v>182</v>
      </c>
      <c r="C1" t="s">
        <v>183</v>
      </c>
      <c r="D1" t="s">
        <v>188</v>
      </c>
      <c r="E1" t="s">
        <v>184</v>
      </c>
      <c r="F1" t="s">
        <v>187</v>
      </c>
      <c r="G1" t="s">
        <v>186</v>
      </c>
      <c r="H1" t="s">
        <v>185</v>
      </c>
    </row>
    <row r="2" spans="1:8" hidden="1" outlineLevel="2" x14ac:dyDescent="0.25">
      <c r="A2">
        <v>2006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 outlineLevel="2" x14ac:dyDescent="0.25">
      <c r="A3">
        <v>2006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hidden="1" outlineLevel="2" x14ac:dyDescent="0.25">
      <c r="A4">
        <v>2006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hidden="1" outlineLevel="2" x14ac:dyDescent="0.25">
      <c r="A5">
        <v>2006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hidden="1" outlineLevel="2" x14ac:dyDescent="0.25">
      <c r="A6">
        <v>2006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outlineLevel="1" collapsed="1" x14ac:dyDescent="0.25">
      <c r="A7" s="5" t="s">
        <v>199</v>
      </c>
      <c r="B7">
        <f>SUBTOTAL(9,B2:B6)</f>
        <v>5</v>
      </c>
      <c r="C7">
        <f>SUBTOTAL(9,C2:C6)</f>
        <v>0</v>
      </c>
      <c r="D7">
        <f>SUBTOTAL(9,D2:D6)</f>
        <v>0</v>
      </c>
      <c r="E7">
        <f>SUBTOTAL(9,E2:E6)</f>
        <v>0</v>
      </c>
      <c r="F7">
        <f>SUBTOTAL(9,F2:F6)</f>
        <v>0</v>
      </c>
      <c r="G7">
        <f>SUBTOTAL(9,G2:G6)</f>
        <v>0</v>
      </c>
      <c r="H7">
        <f>SUBTOTAL(9,H2:H6)</f>
        <v>0</v>
      </c>
    </row>
    <row r="8" spans="1:8" hidden="1" outlineLevel="2" x14ac:dyDescent="0.25">
      <c r="A8">
        <v>2007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hidden="1" outlineLevel="2" x14ac:dyDescent="0.25">
      <c r="A9">
        <v>2007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outlineLevel="1" collapsed="1" x14ac:dyDescent="0.25">
      <c r="A10" s="5" t="s">
        <v>200</v>
      </c>
      <c r="B10">
        <f>SUBTOTAL(9,B8:B9)</f>
        <v>0</v>
      </c>
      <c r="C10">
        <f>SUBTOTAL(9,C8:C9)</f>
        <v>1</v>
      </c>
      <c r="D10">
        <f>SUBTOTAL(9,D8:D9)</f>
        <v>0</v>
      </c>
      <c r="E10">
        <f>SUBTOTAL(9,E8:E9)</f>
        <v>1</v>
      </c>
      <c r="F10">
        <f>SUBTOTAL(9,F8:F9)</f>
        <v>0</v>
      </c>
      <c r="G10">
        <f>SUBTOTAL(9,G8:G9)</f>
        <v>0</v>
      </c>
      <c r="H10">
        <f>SUBTOTAL(9,H8:H9)</f>
        <v>0</v>
      </c>
    </row>
    <row r="11" spans="1:8" hidden="1" outlineLevel="2" x14ac:dyDescent="0.25">
      <c r="A11">
        <v>2008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</row>
    <row r="12" spans="1:8" hidden="1" outlineLevel="2" x14ac:dyDescent="0.25">
      <c r="A12">
        <v>2008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</row>
    <row r="13" spans="1:8" hidden="1" outlineLevel="2" x14ac:dyDescent="0.25">
      <c r="A13">
        <v>2008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 hidden="1" outlineLevel="2" x14ac:dyDescent="0.25">
      <c r="A14">
        <v>2008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</row>
    <row r="15" spans="1:8" outlineLevel="1" collapsed="1" x14ac:dyDescent="0.25">
      <c r="A15" s="5" t="s">
        <v>201</v>
      </c>
      <c r="B15">
        <f>SUBTOTAL(9,B11:B14)</f>
        <v>0</v>
      </c>
      <c r="C15">
        <f>SUBTOTAL(9,C11:C14)</f>
        <v>0</v>
      </c>
      <c r="D15">
        <f>SUBTOTAL(9,D11:D14)</f>
        <v>0</v>
      </c>
      <c r="E15">
        <f>SUBTOTAL(9,E11:E14)</f>
        <v>0</v>
      </c>
      <c r="F15">
        <f>SUBTOTAL(9,F11:F14)</f>
        <v>0</v>
      </c>
      <c r="G15">
        <f>SUBTOTAL(9,G11:G14)</f>
        <v>0</v>
      </c>
      <c r="H15">
        <f>SUBTOTAL(9,H11:H14)</f>
        <v>4</v>
      </c>
    </row>
    <row r="16" spans="1:8" hidden="1" outlineLevel="2" x14ac:dyDescent="0.25">
      <c r="A16">
        <v>2009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</row>
    <row r="17" spans="1:8" hidden="1" outlineLevel="2" x14ac:dyDescent="0.25">
      <c r="A17">
        <v>2009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idden="1" outlineLevel="2" x14ac:dyDescent="0.25">
      <c r="A18">
        <v>2009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</row>
    <row r="19" spans="1:8" hidden="1" outlineLevel="2" x14ac:dyDescent="0.25">
      <c r="A19">
        <v>2009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</row>
    <row r="20" spans="1:8" hidden="1" outlineLevel="2" x14ac:dyDescent="0.25">
      <c r="A20">
        <v>2009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8" hidden="1" outlineLevel="2" x14ac:dyDescent="0.25">
      <c r="A21">
        <v>2009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</row>
    <row r="22" spans="1:8" hidden="1" outlineLevel="2" x14ac:dyDescent="0.25">
      <c r="A22">
        <v>2009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</row>
    <row r="23" spans="1:8" hidden="1" outlineLevel="2" x14ac:dyDescent="0.25">
      <c r="A23">
        <v>2009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</row>
    <row r="24" spans="1:8" hidden="1" outlineLevel="2" x14ac:dyDescent="0.25">
      <c r="A24">
        <v>2009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hidden="1" outlineLevel="2" x14ac:dyDescent="0.25">
      <c r="A25">
        <v>2009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</row>
    <row r="26" spans="1:8" hidden="1" outlineLevel="2" x14ac:dyDescent="0.25">
      <c r="A26">
        <v>2009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</row>
    <row r="27" spans="1:8" hidden="1" outlineLevel="2" x14ac:dyDescent="0.25">
      <c r="A27">
        <v>2009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</row>
    <row r="28" spans="1:8" hidden="1" outlineLevel="2" x14ac:dyDescent="0.25">
      <c r="A28">
        <v>2009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hidden="1" outlineLevel="2" x14ac:dyDescent="0.25">
      <c r="A29">
        <v>2009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hidden="1" outlineLevel="2" x14ac:dyDescent="0.25">
      <c r="A30">
        <v>2009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idden="1" outlineLevel="2" x14ac:dyDescent="0.25">
      <c r="A31">
        <v>2009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</row>
    <row r="32" spans="1:8" hidden="1" outlineLevel="2" x14ac:dyDescent="0.25">
      <c r="A32">
        <v>2009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</row>
    <row r="33" spans="1:8" hidden="1" outlineLevel="2" x14ac:dyDescent="0.25">
      <c r="A33">
        <v>2009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</row>
    <row r="34" spans="1:8" hidden="1" outlineLevel="2" x14ac:dyDescent="0.25">
      <c r="A34">
        <v>2009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</row>
    <row r="35" spans="1:8" hidden="1" outlineLevel="2" x14ac:dyDescent="0.25">
      <c r="A35">
        <v>2009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</row>
    <row r="36" spans="1:8" hidden="1" outlineLevel="2" x14ac:dyDescent="0.25">
      <c r="A36">
        <v>2009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</row>
    <row r="37" spans="1:8" hidden="1" outlineLevel="2" x14ac:dyDescent="0.25">
      <c r="A37">
        <v>2009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</row>
    <row r="38" spans="1:8" hidden="1" outlineLevel="2" x14ac:dyDescent="0.25">
      <c r="A38">
        <v>2009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hidden="1" outlineLevel="2" x14ac:dyDescent="0.25">
      <c r="A39">
        <v>2009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</row>
    <row r="40" spans="1:8" hidden="1" outlineLevel="2" x14ac:dyDescent="0.25">
      <c r="A40">
        <v>2009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idden="1" outlineLevel="2" x14ac:dyDescent="0.25">
      <c r="A41">
        <v>2009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outlineLevel="1" collapsed="1" x14ac:dyDescent="0.25">
      <c r="A42" s="5" t="s">
        <v>202</v>
      </c>
      <c r="B42">
        <f>SUBTOTAL(9,B16:B41)</f>
        <v>2</v>
      </c>
      <c r="C42">
        <f>SUBTOTAL(9,C16:C41)</f>
        <v>4</v>
      </c>
      <c r="D42">
        <f>SUBTOTAL(9,D16:D41)</f>
        <v>2</v>
      </c>
      <c r="E42">
        <f>SUBTOTAL(9,E16:E41)</f>
        <v>4</v>
      </c>
      <c r="F42">
        <f>SUBTOTAL(9,F16:F41)</f>
        <v>2</v>
      </c>
      <c r="G42">
        <f>SUBTOTAL(9,G16:G41)</f>
        <v>4</v>
      </c>
      <c r="H42">
        <f>SUBTOTAL(9,H16:H41)</f>
        <v>8</v>
      </c>
    </row>
    <row r="43" spans="1:8" hidden="1" outlineLevel="2" x14ac:dyDescent="0.25">
      <c r="A43">
        <v>2010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hidden="1" outlineLevel="2" x14ac:dyDescent="0.25">
      <c r="A44">
        <v>2010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</row>
    <row r="45" spans="1:8" hidden="1" outlineLevel="2" x14ac:dyDescent="0.25">
      <c r="A45">
        <v>2010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</row>
    <row r="46" spans="1:8" hidden="1" outlineLevel="2" x14ac:dyDescent="0.25">
      <c r="A46">
        <v>2010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</row>
    <row r="47" spans="1:8" hidden="1" outlineLevel="2" x14ac:dyDescent="0.25">
      <c r="A47">
        <v>2010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hidden="1" outlineLevel="2" x14ac:dyDescent="0.25">
      <c r="A48">
        <v>2010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hidden="1" outlineLevel="2" x14ac:dyDescent="0.25">
      <c r="A49">
        <v>2010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</row>
    <row r="50" spans="1:8" hidden="1" outlineLevel="2" x14ac:dyDescent="0.25">
      <c r="A50">
        <v>2010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</row>
    <row r="51" spans="1:8" hidden="1" outlineLevel="2" x14ac:dyDescent="0.25">
      <c r="A51">
        <v>2010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hidden="1" outlineLevel="2" x14ac:dyDescent="0.25">
      <c r="A52">
        <v>2010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</row>
    <row r="53" spans="1:8" hidden="1" outlineLevel="2" x14ac:dyDescent="0.25">
      <c r="A53">
        <v>2010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</row>
    <row r="54" spans="1:8" hidden="1" outlineLevel="2" x14ac:dyDescent="0.25">
      <c r="A54">
        <v>2010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hidden="1" outlineLevel="2" x14ac:dyDescent="0.25">
      <c r="A55">
        <v>2010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</row>
    <row r="56" spans="1:8" hidden="1" outlineLevel="2" x14ac:dyDescent="0.25">
      <c r="A56">
        <v>2010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hidden="1" outlineLevel="2" x14ac:dyDescent="0.25">
      <c r="A57">
        <v>2010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</row>
    <row r="58" spans="1:8" hidden="1" outlineLevel="2" x14ac:dyDescent="0.25">
      <c r="A58">
        <v>2010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</row>
    <row r="59" spans="1:8" hidden="1" outlineLevel="2" x14ac:dyDescent="0.25">
      <c r="A59">
        <v>2010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</row>
    <row r="60" spans="1:8" hidden="1" outlineLevel="2" x14ac:dyDescent="0.25">
      <c r="A60">
        <v>2010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</row>
    <row r="61" spans="1:8" hidden="1" outlineLevel="2" x14ac:dyDescent="0.25">
      <c r="A61">
        <v>2010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hidden="1" outlineLevel="2" x14ac:dyDescent="0.25">
      <c r="A62">
        <v>2010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outlineLevel="1" collapsed="1" x14ac:dyDescent="0.25">
      <c r="A63" s="5" t="s">
        <v>203</v>
      </c>
      <c r="B63">
        <f>SUBTOTAL(9,B43:B62)</f>
        <v>2</v>
      </c>
      <c r="C63">
        <f>SUBTOTAL(9,C43:C62)</f>
        <v>4</v>
      </c>
      <c r="D63">
        <f>SUBTOTAL(9,D43:D62)</f>
        <v>4</v>
      </c>
      <c r="E63">
        <f>SUBTOTAL(9,E43:E62)</f>
        <v>2</v>
      </c>
      <c r="F63">
        <f>SUBTOTAL(9,F43:F62)</f>
        <v>6</v>
      </c>
      <c r="G63">
        <f>SUBTOTAL(9,G43:G62)</f>
        <v>0</v>
      </c>
      <c r="H63">
        <f>SUBTOTAL(9,H43:H62)</f>
        <v>2</v>
      </c>
    </row>
    <row r="64" spans="1:8" hidden="1" outlineLevel="2" x14ac:dyDescent="0.25">
      <c r="A64">
        <v>2011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</row>
    <row r="65" spans="1:8" hidden="1" outlineLevel="2" x14ac:dyDescent="0.25">
      <c r="A65">
        <v>2011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</row>
    <row r="66" spans="1:8" hidden="1" outlineLevel="2" x14ac:dyDescent="0.25">
      <c r="A66">
        <v>2011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</row>
    <row r="67" spans="1:8" hidden="1" outlineLevel="2" x14ac:dyDescent="0.25">
      <c r="A67">
        <v>2011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</row>
    <row r="68" spans="1:8" hidden="1" outlineLevel="2" x14ac:dyDescent="0.25">
      <c r="A68">
        <v>2011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</row>
    <row r="69" spans="1:8" hidden="1" outlineLevel="2" x14ac:dyDescent="0.25">
      <c r="A69">
        <v>2011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hidden="1" outlineLevel="2" x14ac:dyDescent="0.25">
      <c r="A70">
        <v>2011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hidden="1" outlineLevel="2" x14ac:dyDescent="0.25">
      <c r="A71">
        <v>2011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hidden="1" outlineLevel="2" x14ac:dyDescent="0.25">
      <c r="A72">
        <v>2011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hidden="1" outlineLevel="2" x14ac:dyDescent="0.25">
      <c r="A73">
        <v>2011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</row>
    <row r="74" spans="1:8" hidden="1" outlineLevel="2" x14ac:dyDescent="0.25">
      <c r="A74">
        <v>2011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</row>
    <row r="75" spans="1:8" hidden="1" outlineLevel="2" x14ac:dyDescent="0.25">
      <c r="A75">
        <v>2011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</row>
    <row r="76" spans="1:8" hidden="1" outlineLevel="2" x14ac:dyDescent="0.25">
      <c r="A76">
        <v>2011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</row>
    <row r="77" spans="1:8" hidden="1" outlineLevel="2" x14ac:dyDescent="0.25">
      <c r="A77">
        <v>2011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</row>
    <row r="78" spans="1:8" hidden="1" outlineLevel="2" x14ac:dyDescent="0.25">
      <c r="A78">
        <v>2011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</row>
    <row r="79" spans="1:8" hidden="1" outlineLevel="2" x14ac:dyDescent="0.25">
      <c r="A79">
        <v>2011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</row>
    <row r="80" spans="1:8" hidden="1" outlineLevel="2" x14ac:dyDescent="0.25">
      <c r="A80">
        <v>2011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</row>
    <row r="81" spans="1:8" hidden="1" outlineLevel="2" x14ac:dyDescent="0.25">
      <c r="A81">
        <v>2011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</row>
    <row r="82" spans="1:8" outlineLevel="1" collapsed="1" x14ac:dyDescent="0.25">
      <c r="A82" s="5" t="s">
        <v>204</v>
      </c>
      <c r="B82">
        <f>SUBTOTAL(9,B64:B81)</f>
        <v>0</v>
      </c>
      <c r="C82">
        <f>SUBTOTAL(9,C64:C81)</f>
        <v>4</v>
      </c>
      <c r="D82">
        <f>SUBTOTAL(9,D64:D81)</f>
        <v>2</v>
      </c>
      <c r="E82">
        <f>SUBTOTAL(9,E64:E81)</f>
        <v>0</v>
      </c>
      <c r="F82">
        <f>SUBTOTAL(9,F64:F81)</f>
        <v>6</v>
      </c>
      <c r="G82">
        <f>SUBTOTAL(9,G64:G81)</f>
        <v>6</v>
      </c>
      <c r="H82">
        <f>SUBTOTAL(9,H64:H81)</f>
        <v>0</v>
      </c>
    </row>
    <row r="83" spans="1:8" hidden="1" outlineLevel="2" x14ac:dyDescent="0.25">
      <c r="A83">
        <v>2012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hidden="1" outlineLevel="2" x14ac:dyDescent="0.25">
      <c r="A84">
        <v>2012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hidden="1" outlineLevel="2" x14ac:dyDescent="0.25">
      <c r="A85">
        <v>2012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</row>
    <row r="86" spans="1:8" hidden="1" outlineLevel="2" x14ac:dyDescent="0.25">
      <c r="A86">
        <v>2012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</row>
    <row r="87" spans="1:8" hidden="1" outlineLevel="2" x14ac:dyDescent="0.25">
      <c r="A87">
        <v>2012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hidden="1" outlineLevel="2" x14ac:dyDescent="0.25">
      <c r="A88">
        <v>2012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</row>
    <row r="89" spans="1:8" hidden="1" outlineLevel="2" x14ac:dyDescent="0.25">
      <c r="A89">
        <v>2012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</row>
    <row r="90" spans="1:8" hidden="1" outlineLevel="2" x14ac:dyDescent="0.25">
      <c r="A90">
        <v>2012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</row>
    <row r="91" spans="1:8" hidden="1" outlineLevel="2" x14ac:dyDescent="0.25">
      <c r="A91">
        <v>2012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hidden="1" outlineLevel="2" x14ac:dyDescent="0.25">
      <c r="A92">
        <v>2012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hidden="1" outlineLevel="2" x14ac:dyDescent="0.25">
      <c r="A93">
        <v>2012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</row>
    <row r="94" spans="1:8" hidden="1" outlineLevel="2" x14ac:dyDescent="0.25">
      <c r="A94">
        <v>2012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</row>
    <row r="95" spans="1:8" hidden="1" outlineLevel="2" x14ac:dyDescent="0.25">
      <c r="A95">
        <v>2012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</row>
    <row r="96" spans="1:8" hidden="1" outlineLevel="2" x14ac:dyDescent="0.25">
      <c r="A96">
        <v>2012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</row>
    <row r="97" spans="1:8" hidden="1" outlineLevel="2" x14ac:dyDescent="0.25">
      <c r="A97">
        <v>2012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</row>
    <row r="98" spans="1:8" hidden="1" outlineLevel="2" x14ac:dyDescent="0.25">
      <c r="A98">
        <v>2012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</row>
    <row r="99" spans="1:8" hidden="1" outlineLevel="2" x14ac:dyDescent="0.25">
      <c r="A99">
        <v>2012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</row>
    <row r="100" spans="1:8" hidden="1" outlineLevel="2" x14ac:dyDescent="0.25">
      <c r="A100">
        <v>2012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</row>
    <row r="101" spans="1:8" hidden="1" outlineLevel="2" x14ac:dyDescent="0.25">
      <c r="A101">
        <v>2012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</row>
    <row r="102" spans="1:8" hidden="1" outlineLevel="2" x14ac:dyDescent="0.25">
      <c r="A102">
        <v>2012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</row>
    <row r="103" spans="1:8" hidden="1" outlineLevel="2" x14ac:dyDescent="0.25">
      <c r="A103">
        <v>2012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</row>
    <row r="104" spans="1:8" hidden="1" outlineLevel="2" x14ac:dyDescent="0.25">
      <c r="A104">
        <v>2012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</row>
    <row r="105" spans="1:8" hidden="1" outlineLevel="2" x14ac:dyDescent="0.25">
      <c r="A105">
        <v>2012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</row>
    <row r="106" spans="1:8" hidden="1" outlineLevel="2" x14ac:dyDescent="0.25">
      <c r="A106">
        <v>2012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</row>
    <row r="107" spans="1:8" hidden="1" outlineLevel="2" x14ac:dyDescent="0.25">
      <c r="A107">
        <v>2012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</row>
    <row r="108" spans="1:8" hidden="1" outlineLevel="2" x14ac:dyDescent="0.25">
      <c r="A108">
        <v>2012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</row>
    <row r="109" spans="1:8" hidden="1" outlineLevel="2" x14ac:dyDescent="0.25">
      <c r="A109">
        <v>2012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outlineLevel="1" collapsed="1" x14ac:dyDescent="0.25">
      <c r="A110" s="5" t="s">
        <v>205</v>
      </c>
      <c r="B110">
        <f>SUBTOTAL(9,B83:B109)</f>
        <v>3</v>
      </c>
      <c r="C110">
        <f>SUBTOTAL(9,C83:C109)</f>
        <v>1</v>
      </c>
      <c r="D110">
        <f>SUBTOTAL(9,D83:D109)</f>
        <v>8</v>
      </c>
      <c r="E110">
        <f>SUBTOTAL(9,E83:E109)</f>
        <v>3</v>
      </c>
      <c r="F110">
        <f>SUBTOTAL(9,F83:F109)</f>
        <v>3</v>
      </c>
      <c r="G110">
        <f>SUBTOTAL(9,G83:G109)</f>
        <v>5</v>
      </c>
      <c r="H110">
        <f>SUBTOTAL(9,H83:H109)</f>
        <v>4</v>
      </c>
    </row>
    <row r="111" spans="1:8" hidden="1" outlineLevel="2" x14ac:dyDescent="0.25">
      <c r="A111">
        <v>2013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</row>
    <row r="112" spans="1:8" hidden="1" outlineLevel="2" x14ac:dyDescent="0.25">
      <c r="A112">
        <v>2013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</row>
    <row r="113" spans="1:8" hidden="1" outlineLevel="2" x14ac:dyDescent="0.25">
      <c r="A113">
        <v>2013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</row>
    <row r="114" spans="1:8" hidden="1" outlineLevel="2" x14ac:dyDescent="0.25">
      <c r="A114">
        <v>2013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</row>
    <row r="115" spans="1:8" hidden="1" outlineLevel="2" x14ac:dyDescent="0.25">
      <c r="A115">
        <v>2013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</row>
    <row r="116" spans="1:8" hidden="1" outlineLevel="2" x14ac:dyDescent="0.25">
      <c r="A116">
        <v>2013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</row>
    <row r="117" spans="1:8" hidden="1" outlineLevel="2" x14ac:dyDescent="0.25">
      <c r="A117">
        <v>2013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</row>
    <row r="118" spans="1:8" hidden="1" outlineLevel="2" x14ac:dyDescent="0.25">
      <c r="A118">
        <v>2013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</row>
    <row r="119" spans="1:8" hidden="1" outlineLevel="2" x14ac:dyDescent="0.25">
      <c r="A119">
        <v>2013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hidden="1" outlineLevel="2" x14ac:dyDescent="0.25">
      <c r="A120">
        <v>2013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</row>
    <row r="121" spans="1:8" hidden="1" outlineLevel="2" x14ac:dyDescent="0.25">
      <c r="A121">
        <v>2013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</row>
    <row r="122" spans="1:8" hidden="1" outlineLevel="2" x14ac:dyDescent="0.25">
      <c r="A122">
        <v>2013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</row>
    <row r="123" spans="1:8" hidden="1" outlineLevel="2" x14ac:dyDescent="0.25">
      <c r="A123">
        <v>2013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</row>
    <row r="124" spans="1:8" hidden="1" outlineLevel="2" x14ac:dyDescent="0.25">
      <c r="A124">
        <v>2013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</row>
    <row r="125" spans="1:8" hidden="1" outlineLevel="2" x14ac:dyDescent="0.25">
      <c r="A125">
        <v>2013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</row>
    <row r="126" spans="1:8" hidden="1" outlineLevel="2" x14ac:dyDescent="0.25">
      <c r="A126">
        <v>2013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</row>
    <row r="127" spans="1:8" outlineLevel="1" collapsed="1" x14ac:dyDescent="0.25">
      <c r="A127" s="5" t="s">
        <v>206</v>
      </c>
      <c r="B127">
        <f>SUBTOTAL(9,B111:B126)</f>
        <v>0</v>
      </c>
      <c r="C127">
        <f>SUBTOTAL(9,C111:C126)</f>
        <v>0</v>
      </c>
      <c r="D127">
        <f>SUBTOTAL(9,D111:D126)</f>
        <v>11</v>
      </c>
      <c r="E127">
        <f>SUBTOTAL(9,E111:E126)</f>
        <v>3</v>
      </c>
      <c r="F127">
        <f>SUBTOTAL(9,F111:F126)</f>
        <v>0</v>
      </c>
      <c r="G127">
        <f>SUBTOTAL(9,G111:G126)</f>
        <v>2</v>
      </c>
      <c r="H127">
        <f>SUBTOTAL(9,H111:H126)</f>
        <v>0</v>
      </c>
    </row>
    <row r="128" spans="1:8" hidden="1" outlineLevel="2" x14ac:dyDescent="0.25">
      <c r="A128">
        <v>2014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</row>
    <row r="129" spans="1:8" hidden="1" outlineLevel="2" x14ac:dyDescent="0.25">
      <c r="A129">
        <v>2014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</row>
    <row r="130" spans="1:8" hidden="1" outlineLevel="2" x14ac:dyDescent="0.25">
      <c r="A130">
        <v>2014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</row>
    <row r="131" spans="1:8" hidden="1" outlineLevel="2" x14ac:dyDescent="0.25">
      <c r="A131">
        <v>2014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</row>
    <row r="132" spans="1:8" hidden="1" outlineLevel="2" x14ac:dyDescent="0.25">
      <c r="A132">
        <v>2014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hidden="1" outlineLevel="2" x14ac:dyDescent="0.25">
      <c r="A133">
        <v>2014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</row>
    <row r="134" spans="1:8" hidden="1" outlineLevel="2" x14ac:dyDescent="0.25">
      <c r="A134">
        <v>2014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</row>
    <row r="135" spans="1:8" hidden="1" outlineLevel="2" x14ac:dyDescent="0.25">
      <c r="A135">
        <v>2014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</row>
    <row r="136" spans="1:8" hidden="1" outlineLevel="2" x14ac:dyDescent="0.25">
      <c r="A136">
        <v>2014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</row>
    <row r="137" spans="1:8" outlineLevel="1" collapsed="1" x14ac:dyDescent="0.25">
      <c r="A137" s="5" t="s">
        <v>207</v>
      </c>
      <c r="B137">
        <f>SUBTOTAL(9,B128:B136)</f>
        <v>0</v>
      </c>
      <c r="C137">
        <f>SUBTOTAL(9,C128:C136)</f>
        <v>1</v>
      </c>
      <c r="D137">
        <f>SUBTOTAL(9,D128:D136)</f>
        <v>3</v>
      </c>
      <c r="E137">
        <f>SUBTOTAL(9,E128:E136)</f>
        <v>5</v>
      </c>
      <c r="F137">
        <f>SUBTOTAL(9,F128:F136)</f>
        <v>0</v>
      </c>
      <c r="G137">
        <f>SUBTOTAL(9,G128:G136)</f>
        <v>0</v>
      </c>
      <c r="H137">
        <f>SUBTOTAL(9,H128:H136)</f>
        <v>0</v>
      </c>
    </row>
    <row r="138" spans="1:8" hidden="1" outlineLevel="2" x14ac:dyDescent="0.25">
      <c r="A138">
        <v>2015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hidden="1" outlineLevel="2" x14ac:dyDescent="0.25">
      <c r="A139">
        <v>2015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hidden="1" outlineLevel="2" x14ac:dyDescent="0.25">
      <c r="A140">
        <v>2015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</row>
    <row r="141" spans="1:8" hidden="1" outlineLevel="2" x14ac:dyDescent="0.25">
      <c r="A141">
        <v>2015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</row>
    <row r="142" spans="1:8" hidden="1" outlineLevel="2" x14ac:dyDescent="0.25">
      <c r="A142">
        <v>2015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</row>
    <row r="143" spans="1:8" hidden="1" outlineLevel="2" x14ac:dyDescent="0.25">
      <c r="A143">
        <v>2015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</row>
    <row r="144" spans="1:8" hidden="1" outlineLevel="2" x14ac:dyDescent="0.25">
      <c r="A144">
        <v>2015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outlineLevel="1" collapsed="1" x14ac:dyDescent="0.25">
      <c r="A145" s="5" t="s">
        <v>208</v>
      </c>
      <c r="B145">
        <f>SUBTOTAL(9,B138:B144)</f>
        <v>0</v>
      </c>
      <c r="C145">
        <f>SUBTOTAL(9,C138:C144)</f>
        <v>2</v>
      </c>
      <c r="D145">
        <f>SUBTOTAL(9,D138:D144)</f>
        <v>0</v>
      </c>
      <c r="E145">
        <f>SUBTOTAL(9,E138:E144)</f>
        <v>0</v>
      </c>
      <c r="F145">
        <f>SUBTOTAL(9,F138:F144)</f>
        <v>0</v>
      </c>
      <c r="G145">
        <f>SUBTOTAL(9,G138:G144)</f>
        <v>0</v>
      </c>
      <c r="H145">
        <f>SUBTOTAL(9,H138:H144)</f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j 2 S O V j W Y Z 3 2 k A A A A 9 w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H H O 6 5 p g C W S g U x n 4 N P g 9 + t j 8 Q t m P j x 0 G L v o n L H M g S g b x P i A d Q S w M E F A A C A A g A j 2 S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k j l b j E U K t k g E A A M A E A A A T A B w A R m 9 y b X V s Y X M v U 2 V j d G l v b j E u b S C i G A A o o B Q A A A A A A A A A A A A A A A A A A A A A A A A A A A D t U s F O G z E Q P T d S / s E y l 4 2 0 W g G i H E B 7 q D Z F 7 Y G I N u k F g l Z m d 5 o 6 a 3 t W 9 i y w i X L h l z h V 4 o b y X w y E E q R w Q O o V X + z x k 9 + 8 e X 4 B C t L o x H C 1 7 x x 2 O 9 1 O + K M 8 l I K 8 c q F G T y I V B q j b E b y W f / 3 9 b b m 8 Q b 7 M w m X S x 6 K x 4 C g 6 0 g a S D B 1 x E S K Z H Y x / B f B h f K w K D d W 4 D 6 E i r M c v p A l d k + z F Z 3 0 w 2 m o C n 8 p P M h Y Z m s a 6 k O 7 H 4 q s r s N R u k u 7 s f t 6 O x Y 8 G C Y b U G k j X x 2 S A D s 5 7 8 U r c l h y o y f L m / v a q 0 g J F j e V V u 7 w L M 3 S t 5 W q m 0 W q Q r H y k L v j t i U f L R N 9 A l a w 0 e h k t F m f P 0 B d j h o U y y o e U f P O 6 0 S k z O X Y M B b X 1 m n L 0 O N 5 v 9 H Y 1 x 6 i t I U T v k x X P 5 / J Y + U r l O r d Y g m E 3 m B s E w T U t Y j G X P 7 H K a 4 9 l U x V T z e h 3 R / t 7 y W O P J z g D p / K Z q p q 6 2 Q Q H P v c w h c D + F + 3 U t R v k J 3 4 G F x o m m 0 / 7 i l S O g R Q 5 x p F 5 L H 9 z 8 4 + h V A S L R a / b 0 e 5 t c 1 5 n a k u u U x X t 9 u R H t D 6 i 9 T / R e g B Q S w E C L Q A U A A I A C A C P Z I 5 W N Z h n f a Q A A A D 3 A A A A E g A A A A A A A A A A A A A A A A A A A A A A Q 2 9 u Z m l n L 1 B h Y 2 t h Z 2 U u e G 1 s U E s B A i 0 A F A A C A A g A j 2 S O V g / K 6 a u k A A A A 6 Q A A A B M A A A A A A A A A A A A A A A A A 8 A A A A F t D b 2 5 0 Z W 5 0 X 1 R 5 c G V z X S 5 4 b W x Q S w E C L Q A U A A I A C A C P Z I 5 W 4 x F C r Z I B A A D A B A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F g A A A A A A A G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b n N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F Q x M D o z M T o z N y 4 3 O D M 0 M j g 3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w b 3 J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R U M T A 6 M z E 6 M z c u N z g z N D I 4 N 1 o i I C 8 + P E V u d H J 5 I F R 5 c G U 9 I k Z p b G x D b 2 x 1 b W 5 U e X B l c y I g V m F s d W U 9 I n N C Z 0 1 E Q m d N S i I g L z 4 8 R W 5 0 c n k g V H l w Z T 0 i R m l s b E N v b H V t b k 5 h b W V z I i B W Y W x 1 Z T 0 i c 1 s m c X V v d D t N Y X J r Y V 9 p X 2 1 v Z G V s J n F 1 b 3 Q 7 L C Z x d W 9 0 O 1 J v a 1 9 w c m 9 k d W t j a m k m c X V v d D s s J n F 1 b 3 Q 7 Q 2 V u Y V 9 6 Y W t 1 c H U m c X V v d D s s J n F 1 b 3 Q 7 T n J f c m V q Z X N 0 c m F j e W p u e S Z x d W 9 0 O y w m c X V v d D t Q c n p l Y m l l Z y Z x d W 9 0 O y w m c X V v d D t E Y X R h X 2 9 z d G F 0 b m l l Z 2 9 f c m V t b 2 5 0 d S Z x d W 9 0 O 1 0 i I C 8 + P E V u d H J 5 I F R 5 c G U 9 I k Z p b G x T d G F 0 d X M i I F Z h b H V l P S J z Q 2 9 t c G x l d G U i I C 8 + P E V u d H J 5 I F R 5 c G U 9 I k Z p b G x D b 3 V u d C I g V m F s d W U 9 I m w x M z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J h b n N w b 3 J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Z 7 R o r 8 x o 0 e A C h m P Q Z L X j A A A A A A C A A A A A A A Q Z g A A A A E A A C A A A A A O R g a d a X O H o z 4 5 d Y z 1 e 5 k C b s 4 7 C d / C i k 8 A s V I X 8 1 f / p w A A A A A O g A A A A A I A A C A A A A C Q b c X K U d 0 F 9 F 6 D H 4 0 i A S F w K r y 7 l R + 9 K y V 6 W h O U D y l A c F A A A A D V 7 n G K G 0 5 X T Z Z V y R S M S C 2 B M e s v n j B E A G M E J u a D r A Z r Y t e b 3 v q W j 2 P i 9 r 6 0 h i k n 0 s F 4 U i R c G X 1 G y P K A W l r W p q x j p 4 p 6 P 9 I H h v I Q 6 y e 4 N R 6 0 M k A A A A C g 3 a 3 w 1 Z u S I R 5 M o v e L + c Z I Y f r N u w Z I N b + r B r 2 Z G g t / n 0 A f g x U A n 1 F y 4 7 G y f / W s Q B j B w m 3 y Z 3 a 5 D T R X r c O D 5 g u Y < / D a t a M a s h u p > 
</file>

<file path=customXml/itemProps1.xml><?xml version="1.0" encoding="utf-8"?>
<ds:datastoreItem xmlns:ds="http://schemas.openxmlformats.org/officeDocument/2006/customXml" ds:itemID="{7B3C3ED6-71F4-48FA-84F9-8FD59A213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transport</vt:lpstr>
      <vt:lpstr>1</vt:lpstr>
      <vt:lpstr>2</vt:lpstr>
      <vt:lpstr>3</vt:lpstr>
      <vt:lpstr>4</vt:lpstr>
      <vt:lpstr>pomoc2</vt:lpstr>
      <vt:lpstr>pomoc3_1</vt:lpstr>
      <vt:lpstr>pomoc3_2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2023-04-14T10:31:07Z</dcterms:created>
  <dcterms:modified xsi:type="dcterms:W3CDTF">2023-04-14T10:56:45Z</dcterms:modified>
</cp:coreProperties>
</file>