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28E27B17-12F7-4463-AE33-46B0C4A225CC}" xr6:coauthVersionLast="47" xr6:coauthVersionMax="47" xr10:uidLastSave="{00000000-0000-0000-0000-000000000000}"/>
  <bookViews>
    <workbookView xWindow="-120" yWindow="-120" windowWidth="29040" windowHeight="15720" activeTab="4" xr2:uid="{AE3F7236-E248-4B19-9DD4-B0BD8B1D4CE0}"/>
  </bookViews>
  <sheets>
    <sheet name="pogoda" sheetId="2" r:id="rId1"/>
    <sheet name="1" sheetId="1" r:id="rId2"/>
    <sheet name="2" sheetId="3" r:id="rId3"/>
    <sheet name="3" sheetId="5" r:id="rId4"/>
    <sheet name="4" sheetId="6" r:id="rId5"/>
  </sheets>
  <definedNames>
    <definedName name="ExternalData_1" localSheetId="0" hidden="1">pogoda!$B$1:$C$184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H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2" i="6"/>
  <c r="E2" i="2"/>
  <c r="H2" i="2"/>
  <c r="H3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H13" i="2"/>
  <c r="I13" i="2" s="1"/>
  <c r="H14" i="2"/>
  <c r="I14" i="2" s="1"/>
  <c r="H15" i="2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H27" i="2"/>
  <c r="H28" i="2"/>
  <c r="H29" i="2"/>
  <c r="I29" i="2" s="1"/>
  <c r="H30" i="2"/>
  <c r="I30" i="2" s="1"/>
  <c r="H31" i="2"/>
  <c r="I31" i="2" s="1"/>
  <c r="H32" i="2"/>
  <c r="I32" i="2" s="1"/>
  <c r="H33" i="2"/>
  <c r="H34" i="2"/>
  <c r="I34" i="2" s="1"/>
  <c r="H35" i="2"/>
  <c r="H36" i="2"/>
  <c r="I36" i="2" s="1"/>
  <c r="H37" i="2"/>
  <c r="I37" i="2" s="1"/>
  <c r="H38" i="2"/>
  <c r="H39" i="2"/>
  <c r="H40" i="2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H51" i="2"/>
  <c r="H52" i="2"/>
  <c r="H53" i="2"/>
  <c r="I53" i="2" s="1"/>
  <c r="H54" i="2"/>
  <c r="I54" i="2" s="1"/>
  <c r="H55" i="2"/>
  <c r="I55" i="2" s="1"/>
  <c r="H56" i="2"/>
  <c r="I56" i="2" s="1"/>
  <c r="H57" i="2"/>
  <c r="H58" i="2"/>
  <c r="I58" i="2" s="1"/>
  <c r="H59" i="2"/>
  <c r="I59" i="2" s="1"/>
  <c r="H60" i="2"/>
  <c r="I60" i="2" s="1"/>
  <c r="H61" i="2"/>
  <c r="I61" i="2" s="1"/>
  <c r="H62" i="2"/>
  <c r="H63" i="2"/>
  <c r="H64" i="2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H75" i="2"/>
  <c r="H76" i="2"/>
  <c r="H77" i="2"/>
  <c r="I77" i="2" s="1"/>
  <c r="H78" i="2"/>
  <c r="I78" i="2" s="1"/>
  <c r="H79" i="2"/>
  <c r="I79" i="2" s="1"/>
  <c r="H80" i="2"/>
  <c r="I80" i="2" s="1"/>
  <c r="H81" i="2"/>
  <c r="H82" i="2"/>
  <c r="I82" i="2" s="1"/>
  <c r="H83" i="2"/>
  <c r="I83" i="2" s="1"/>
  <c r="H84" i="2"/>
  <c r="I84" i="2" s="1"/>
  <c r="H85" i="2"/>
  <c r="I85" i="2" s="1"/>
  <c r="H86" i="2"/>
  <c r="H87" i="2"/>
  <c r="H88" i="2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H96" i="2"/>
  <c r="I96" i="2" s="1"/>
  <c r="H97" i="2"/>
  <c r="I97" i="2" s="1"/>
  <c r="H98" i="2"/>
  <c r="H99" i="2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H111" i="2"/>
  <c r="H112" i="2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H120" i="2"/>
  <c r="I120" i="2" s="1"/>
  <c r="H121" i="2"/>
  <c r="I121" i="2" s="1"/>
  <c r="H122" i="2"/>
  <c r="H123" i="2"/>
  <c r="H124" i="2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H135" i="2"/>
  <c r="H136" i="2"/>
  <c r="H137" i="2"/>
  <c r="I137" i="2" s="1"/>
  <c r="H138" i="2"/>
  <c r="I138" i="2" s="1"/>
  <c r="H139" i="2"/>
  <c r="I139" i="2" s="1"/>
  <c r="H140" i="2"/>
  <c r="I140" i="2" s="1"/>
  <c r="H141" i="2"/>
  <c r="H142" i="2"/>
  <c r="I142" i="2" s="1"/>
  <c r="H143" i="2"/>
  <c r="I143" i="2" s="1"/>
  <c r="H144" i="2"/>
  <c r="I144" i="2" s="1"/>
  <c r="H145" i="2"/>
  <c r="I145" i="2" s="1"/>
  <c r="H146" i="2"/>
  <c r="H147" i="2"/>
  <c r="H148" i="2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H157" i="2"/>
  <c r="I157" i="2" s="1"/>
  <c r="H158" i="2"/>
  <c r="H159" i="2"/>
  <c r="H160" i="2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H171" i="2"/>
  <c r="H172" i="2"/>
  <c r="H173" i="2"/>
  <c r="I173" i="2" s="1"/>
  <c r="H174" i="2"/>
  <c r="I174" i="2" s="1"/>
  <c r="H175" i="2"/>
  <c r="I175" i="2" s="1"/>
  <c r="H176" i="2"/>
  <c r="I176" i="2" s="1"/>
  <c r="H177" i="2"/>
  <c r="H178" i="2"/>
  <c r="H179" i="2"/>
  <c r="H180" i="2"/>
  <c r="I180" i="2" s="1"/>
  <c r="H181" i="2"/>
  <c r="I181" i="2" s="1"/>
  <c r="H182" i="2"/>
  <c r="H183" i="2"/>
  <c r="I183" i="2" s="1"/>
  <c r="H184" i="2"/>
  <c r="I184" i="2" s="1"/>
  <c r="F2" i="2"/>
  <c r="G2" i="2" s="1"/>
  <c r="F3" i="2"/>
  <c r="G3" i="2" s="1"/>
  <c r="F4" i="2"/>
  <c r="G4" i="2" s="1"/>
  <c r="F5" i="2"/>
  <c r="G5" i="2" s="1"/>
  <c r="F6" i="2"/>
  <c r="F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F16" i="2"/>
  <c r="F17" i="2"/>
  <c r="F18" i="2"/>
  <c r="F19" i="2"/>
  <c r="F20" i="2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F28" i="2"/>
  <c r="G28" i="2" s="1"/>
  <c r="F29" i="2"/>
  <c r="G29" i="2" s="1"/>
  <c r="F30" i="2"/>
  <c r="F31" i="2"/>
  <c r="F32" i="2"/>
  <c r="G32" i="2" s="1"/>
  <c r="F33" i="2"/>
  <c r="G33" i="2" s="1"/>
  <c r="F34" i="2"/>
  <c r="G34" i="2" s="1"/>
  <c r="F35" i="2"/>
  <c r="G35" i="2" s="1"/>
  <c r="F36" i="2"/>
  <c r="G36" i="2" s="1"/>
  <c r="F37" i="2"/>
  <c r="F38" i="2"/>
  <c r="F39" i="2"/>
  <c r="F40" i="2"/>
  <c r="G40" i="2" s="1"/>
  <c r="F41" i="2"/>
  <c r="G41" i="2" s="1"/>
  <c r="F42" i="2"/>
  <c r="F43" i="2"/>
  <c r="G43" i="2" s="1"/>
  <c r="F44" i="2"/>
  <c r="F45" i="2"/>
  <c r="F46" i="2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F57" i="2"/>
  <c r="F58" i="2"/>
  <c r="F59" i="2"/>
  <c r="G59" i="2" s="1"/>
  <c r="F60" i="2"/>
  <c r="F61" i="2"/>
  <c r="F62" i="2"/>
  <c r="F63" i="2"/>
  <c r="G63" i="2" s="1"/>
  <c r="F64" i="2"/>
  <c r="G64" i="2" s="1"/>
  <c r="F65" i="2"/>
  <c r="F66" i="2"/>
  <c r="F67" i="2"/>
  <c r="F68" i="2"/>
  <c r="F69" i="2"/>
  <c r="G69" i="2" s="1"/>
  <c r="F70" i="2"/>
  <c r="G70" i="2" s="1"/>
  <c r="F71" i="2"/>
  <c r="G71" i="2" s="1"/>
  <c r="F72" i="2"/>
  <c r="F73" i="2"/>
  <c r="F74" i="2"/>
  <c r="G74" i="2" s="1"/>
  <c r="F75" i="2"/>
  <c r="G75" i="2" s="1"/>
  <c r="F76" i="2"/>
  <c r="F77" i="2"/>
  <c r="F78" i="2"/>
  <c r="F79" i="2"/>
  <c r="F80" i="2"/>
  <c r="G80" i="2" s="1"/>
  <c r="F81" i="2"/>
  <c r="G81" i="2" s="1"/>
  <c r="F82" i="2"/>
  <c r="G82" i="2" s="1"/>
  <c r="F83" i="2"/>
  <c r="F84" i="2"/>
  <c r="G84" i="2" s="1"/>
  <c r="F85" i="2"/>
  <c r="G85" i="2" s="1"/>
  <c r="F86" i="2"/>
  <c r="F87" i="2"/>
  <c r="F88" i="2"/>
  <c r="G88" i="2" s="1"/>
  <c r="F89" i="2"/>
  <c r="G89" i="2" s="1"/>
  <c r="F90" i="2"/>
  <c r="F91" i="2"/>
  <c r="F92" i="2"/>
  <c r="F93" i="2"/>
  <c r="F94" i="2"/>
  <c r="F95" i="2"/>
  <c r="F96" i="2"/>
  <c r="F97" i="2"/>
  <c r="F98" i="2"/>
  <c r="F99" i="2"/>
  <c r="G99" i="2" s="1"/>
  <c r="F100" i="2"/>
  <c r="G100" i="2" s="1"/>
  <c r="F101" i="2"/>
  <c r="G101" i="2" s="1"/>
  <c r="F102" i="2"/>
  <c r="G102" i="2" s="1"/>
  <c r="F103" i="2"/>
  <c r="F104" i="2"/>
  <c r="G104" i="2" s="1"/>
  <c r="F105" i="2"/>
  <c r="G105" i="2" s="1"/>
  <c r="F106" i="2"/>
  <c r="F107" i="2"/>
  <c r="F108" i="2"/>
  <c r="F109" i="2"/>
  <c r="F110" i="2"/>
  <c r="F111" i="2"/>
  <c r="G111" i="2" s="1"/>
  <c r="F112" i="2"/>
  <c r="F113" i="2"/>
  <c r="G113" i="2" s="1"/>
  <c r="F114" i="2"/>
  <c r="F115" i="2"/>
  <c r="F116" i="2"/>
  <c r="F117" i="2"/>
  <c r="G117" i="2" s="1"/>
  <c r="F118" i="2"/>
  <c r="F119" i="2"/>
  <c r="G119" i="2" s="1"/>
  <c r="F120" i="2"/>
  <c r="G120" i="2" s="1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G135" i="2" s="1"/>
  <c r="F136" i="2"/>
  <c r="G136" i="2" s="1"/>
  <c r="F137" i="2"/>
  <c r="F138" i="2"/>
  <c r="G138" i="2" s="1"/>
  <c r="F139" i="2"/>
  <c r="F140" i="2"/>
  <c r="G140" i="2" s="1"/>
  <c r="F141" i="2"/>
  <c r="F142" i="2"/>
  <c r="F143" i="2"/>
  <c r="F144" i="2"/>
  <c r="F145" i="2"/>
  <c r="F146" i="2"/>
  <c r="F147" i="2"/>
  <c r="G147" i="2" s="1"/>
  <c r="F148" i="2"/>
  <c r="G148" i="2" s="1"/>
  <c r="F149" i="2"/>
  <c r="G149" i="2" s="1"/>
  <c r="F150" i="2"/>
  <c r="F151" i="2"/>
  <c r="G151" i="2" s="1"/>
  <c r="F152" i="2"/>
  <c r="G152" i="2" s="1"/>
  <c r="F153" i="2"/>
  <c r="F154" i="2"/>
  <c r="F155" i="2"/>
  <c r="G155" i="2" s="1"/>
  <c r="F156" i="2"/>
  <c r="F157" i="2"/>
  <c r="F158" i="2"/>
  <c r="G158" i="2" s="1"/>
  <c r="F159" i="2"/>
  <c r="F160" i="2"/>
  <c r="G160" i="2" s="1"/>
  <c r="F161" i="2"/>
  <c r="F162" i="2"/>
  <c r="G162" i="2" s="1"/>
  <c r="F163" i="2"/>
  <c r="F164" i="2"/>
  <c r="F165" i="2"/>
  <c r="G165" i="2" s="1"/>
  <c r="F166" i="2"/>
  <c r="F167" i="2"/>
  <c r="F168" i="2"/>
  <c r="G168" i="2" s="1"/>
  <c r="F169" i="2"/>
  <c r="G169" i="2" s="1"/>
  <c r="F170" i="2"/>
  <c r="F171" i="2"/>
  <c r="G171" i="2" s="1"/>
  <c r="F172" i="2"/>
  <c r="F173" i="2"/>
  <c r="F174" i="2"/>
  <c r="G174" i="2" s="1"/>
  <c r="F175" i="2"/>
  <c r="F176" i="2"/>
  <c r="F177" i="2"/>
  <c r="F178" i="2"/>
  <c r="F179" i="2"/>
  <c r="F180" i="2"/>
  <c r="F181" i="2"/>
  <c r="F182" i="2"/>
  <c r="F183" i="2"/>
  <c r="F184" i="2"/>
  <c r="J2" i="2" l="1"/>
  <c r="I135" i="2"/>
  <c r="I12" i="2"/>
  <c r="I159" i="2"/>
  <c r="I156" i="2"/>
  <c r="I178" i="2"/>
  <c r="I119" i="2"/>
  <c r="I98" i="2"/>
  <c r="I95" i="2"/>
  <c r="I76" i="2"/>
  <c r="I74" i="2"/>
  <c r="I51" i="2"/>
  <c r="I35" i="2"/>
  <c r="I33" i="2"/>
  <c r="I182" i="2"/>
  <c r="I160" i="2"/>
  <c r="I99" i="2"/>
  <c r="I81" i="2"/>
  <c r="I15" i="2"/>
  <c r="I141" i="2"/>
  <c r="I57" i="2"/>
  <c r="I179" i="2"/>
  <c r="I158" i="2"/>
  <c r="I136" i="2"/>
  <c r="I75" i="2"/>
  <c r="I52" i="2"/>
  <c r="I177" i="2"/>
  <c r="I134" i="2"/>
  <c r="I112" i="2"/>
  <c r="I50" i="2"/>
  <c r="I28" i="2"/>
  <c r="I172" i="2"/>
  <c r="I111" i="2"/>
  <c r="I27" i="2"/>
  <c r="I171" i="2"/>
  <c r="I110" i="2"/>
  <c r="I88" i="2"/>
  <c r="I26" i="2"/>
  <c r="I4" i="2"/>
  <c r="I170" i="2"/>
  <c r="I148" i="2"/>
  <c r="I87" i="2"/>
  <c r="I64" i="2"/>
  <c r="I3" i="2"/>
  <c r="I147" i="2"/>
  <c r="I86" i="2"/>
  <c r="I63" i="2"/>
  <c r="I2" i="2"/>
  <c r="I146" i="2"/>
  <c r="I124" i="2"/>
  <c r="I62" i="2"/>
  <c r="I40" i="2"/>
  <c r="I123" i="2"/>
  <c r="I39" i="2"/>
  <c r="I122" i="2"/>
  <c r="I38" i="2"/>
  <c r="K2" i="2" l="1"/>
  <c r="L2" i="2" l="1"/>
  <c r="D3" i="2" s="1"/>
  <c r="E3" i="2" s="1"/>
  <c r="J3" i="2" l="1"/>
  <c r="K3" i="2" s="1"/>
  <c r="L3" i="2" l="1"/>
  <c r="D4" i="2" s="1"/>
  <c r="E4" i="2" s="1"/>
  <c r="J4" i="2" l="1"/>
  <c r="K4" i="2" s="1"/>
  <c r="L4" i="2" s="1"/>
  <c r="D5" i="2" s="1"/>
  <c r="E5" i="2" s="1"/>
  <c r="J5" i="2" l="1"/>
  <c r="K5" i="2" s="1"/>
  <c r="L5" i="2" s="1"/>
  <c r="D6" i="2" s="1"/>
  <c r="E6" i="2" s="1"/>
  <c r="G6" i="2" l="1"/>
  <c r="J6" i="2" s="1"/>
  <c r="K6" i="2" s="1"/>
  <c r="L6" i="2" l="1"/>
  <c r="D7" i="2" s="1"/>
  <c r="E7" i="2" s="1"/>
  <c r="G7" i="2" l="1"/>
  <c r="J7" i="2" s="1"/>
  <c r="K7" i="2" s="1"/>
  <c r="L7" i="2" s="1"/>
  <c r="D8" i="2" s="1"/>
  <c r="E8" i="2" s="1"/>
  <c r="J8" i="2" l="1"/>
  <c r="K8" i="2" l="1"/>
  <c r="L8" i="2" s="1"/>
  <c r="D9" i="2" s="1"/>
  <c r="E9" i="2" s="1"/>
  <c r="J9" i="2" l="1"/>
  <c r="K9" i="2" s="1"/>
  <c r="L9" i="2" s="1"/>
  <c r="D10" i="2" s="1"/>
  <c r="E10" i="2" s="1"/>
  <c r="J10" i="2" l="1"/>
  <c r="K10" i="2" s="1"/>
  <c r="L10" i="2" s="1"/>
  <c r="D11" i="2" s="1"/>
  <c r="E11" i="2" s="1"/>
  <c r="J11" i="2" l="1"/>
  <c r="K11" i="2" l="1"/>
  <c r="L11" i="2" s="1"/>
  <c r="D12" i="2" s="1"/>
  <c r="E12" i="2" s="1"/>
  <c r="J12" i="2" l="1"/>
  <c r="K12" i="2" l="1"/>
  <c r="L12" i="2" s="1"/>
  <c r="D13" i="2" s="1"/>
  <c r="E13" i="2" s="1"/>
  <c r="J13" i="2" l="1"/>
  <c r="K13" i="2" l="1"/>
  <c r="L13" i="2" s="1"/>
  <c r="D14" i="2" s="1"/>
  <c r="E14" i="2" s="1"/>
  <c r="J14" i="2" l="1"/>
  <c r="K14" i="2" l="1"/>
  <c r="L14" i="2" s="1"/>
  <c r="D15" i="2" s="1"/>
  <c r="E15" i="2" s="1"/>
  <c r="G15" i="2" l="1"/>
  <c r="J15" i="2" s="1"/>
  <c r="K15" i="2" l="1"/>
  <c r="L15" i="2" s="1"/>
  <c r="D16" i="2" s="1"/>
  <c r="E16" i="2" s="1"/>
  <c r="G16" i="2" l="1"/>
  <c r="J16" i="2" l="1"/>
  <c r="K16" i="2" s="1"/>
  <c r="L16" i="2" s="1"/>
  <c r="D17" i="2" s="1"/>
  <c r="E17" i="2" s="1"/>
  <c r="G17" i="2" l="1"/>
  <c r="J17" i="2" l="1"/>
  <c r="K17" i="2" s="1"/>
  <c r="L17" i="2" s="1"/>
  <c r="D18" i="2" s="1"/>
  <c r="E18" i="2" s="1"/>
  <c r="G18" i="2" l="1"/>
  <c r="J18" i="2" l="1"/>
  <c r="K18" i="2" s="1"/>
  <c r="L18" i="2" s="1"/>
  <c r="D19" i="2" s="1"/>
  <c r="E19" i="2" s="1"/>
  <c r="G19" i="2" l="1"/>
  <c r="J19" i="2" l="1"/>
  <c r="K19" i="2" s="1"/>
  <c r="L19" i="2" s="1"/>
  <c r="D20" i="2" s="1"/>
  <c r="E20" i="2" s="1"/>
  <c r="G20" i="2" l="1"/>
  <c r="J20" i="2" l="1"/>
  <c r="K20" i="2" s="1"/>
  <c r="L20" i="2" s="1"/>
  <c r="D21" i="2" s="1"/>
  <c r="E21" i="2" s="1"/>
  <c r="J21" i="2" l="1"/>
  <c r="K21" i="2" s="1"/>
  <c r="L21" i="2" s="1"/>
  <c r="D22" i="2" s="1"/>
  <c r="E22" i="2" s="1"/>
  <c r="J22" i="2" l="1"/>
  <c r="K22" i="2" l="1"/>
  <c r="L22" i="2" s="1"/>
  <c r="D23" i="2" s="1"/>
  <c r="E23" i="2" s="1"/>
  <c r="J23" i="2" l="1"/>
  <c r="K23" i="2" l="1"/>
  <c r="L23" i="2" s="1"/>
  <c r="D24" i="2" s="1"/>
  <c r="E24" i="2" s="1"/>
  <c r="J24" i="2" l="1"/>
  <c r="K24" i="2" s="1"/>
  <c r="L24" i="2" l="1"/>
  <c r="D25" i="2" s="1"/>
  <c r="E25" i="2" s="1"/>
  <c r="J25" i="2" l="1"/>
  <c r="K25" i="2" l="1"/>
  <c r="L25" i="2" s="1"/>
  <c r="D26" i="2" s="1"/>
  <c r="E26" i="2" s="1"/>
  <c r="J26" i="2" l="1"/>
  <c r="K26" i="2" l="1"/>
  <c r="L26" i="2" s="1"/>
  <c r="D27" i="2" s="1"/>
  <c r="E27" i="2" s="1"/>
  <c r="G27" i="2" l="1"/>
  <c r="J27" i="2" l="1"/>
  <c r="K27" i="2" s="1"/>
  <c r="L27" i="2" s="1"/>
  <c r="D28" i="2" s="1"/>
  <c r="E28" i="2" s="1"/>
  <c r="J28" i="2" l="1"/>
  <c r="K28" i="2" s="1"/>
  <c r="L28" i="2" s="1"/>
  <c r="D29" i="2" s="1"/>
  <c r="E29" i="2" s="1"/>
  <c r="J29" i="2" l="1"/>
  <c r="K29" i="2" l="1"/>
  <c r="L29" i="2"/>
  <c r="D30" i="2" s="1"/>
  <c r="E30" i="2" s="1"/>
  <c r="G30" i="2" l="1"/>
  <c r="J30" i="2" s="1"/>
  <c r="K30" i="2" l="1"/>
  <c r="L30" i="2" s="1"/>
  <c r="D31" i="2" s="1"/>
  <c r="E31" i="2" s="1"/>
  <c r="G31" i="2" l="1"/>
  <c r="J31" i="2" l="1"/>
  <c r="K31" i="2" s="1"/>
  <c r="L31" i="2" l="1"/>
  <c r="D32" i="2" s="1"/>
  <c r="E32" i="2" s="1"/>
  <c r="J32" i="2" l="1"/>
  <c r="K32" i="2" l="1"/>
  <c r="L32" i="2" s="1"/>
  <c r="D33" i="2" s="1"/>
  <c r="E33" i="2" s="1"/>
  <c r="J33" i="2" l="1"/>
  <c r="K33" i="2" s="1"/>
  <c r="L33" i="2" s="1"/>
  <c r="D34" i="2" s="1"/>
  <c r="E34" i="2" s="1"/>
  <c r="J34" i="2" l="1"/>
  <c r="K34" i="2" s="1"/>
  <c r="L34" i="2" s="1"/>
  <c r="D35" i="2" s="1"/>
  <c r="E35" i="2" s="1"/>
  <c r="J35" i="2" l="1"/>
  <c r="K35" i="2" l="1"/>
  <c r="L35" i="2" s="1"/>
  <c r="D36" i="2" s="1"/>
  <c r="E36" i="2" s="1"/>
  <c r="J36" i="2" l="1"/>
  <c r="K36" i="2" l="1"/>
  <c r="L36" i="2"/>
  <c r="D37" i="2" s="1"/>
  <c r="E37" i="2" s="1"/>
  <c r="G37" i="2" l="1"/>
  <c r="J37" i="2" l="1"/>
  <c r="K37" i="2" s="1"/>
  <c r="L37" i="2" l="1"/>
  <c r="D38" i="2" s="1"/>
  <c r="E38" i="2" s="1"/>
  <c r="G38" i="2"/>
  <c r="J38" i="2" l="1"/>
  <c r="K38" i="2" s="1"/>
  <c r="L38" i="2" s="1"/>
  <c r="D39" i="2" s="1"/>
  <c r="E39" i="2" s="1"/>
  <c r="G39" i="2" l="1"/>
  <c r="J39" i="2" l="1"/>
  <c r="K39" i="2"/>
  <c r="L39" i="2" s="1"/>
  <c r="D40" i="2" s="1"/>
  <c r="E40" i="2" s="1"/>
  <c r="J40" i="2" l="1"/>
  <c r="K40" i="2" l="1"/>
  <c r="L40" i="2" s="1"/>
  <c r="D41" i="2" s="1"/>
  <c r="E41" i="2" s="1"/>
  <c r="J41" i="2" l="1"/>
  <c r="K41" i="2" l="1"/>
  <c r="L41" i="2" s="1"/>
  <c r="D42" i="2" s="1"/>
  <c r="E42" i="2" s="1"/>
  <c r="G42" i="2" l="1"/>
  <c r="J42" i="2" l="1"/>
  <c r="K42" i="2" s="1"/>
  <c r="L42" i="2" s="1"/>
  <c r="D43" i="2" s="1"/>
  <c r="E43" i="2" s="1"/>
  <c r="J43" i="2" l="1"/>
  <c r="K43" i="2" l="1"/>
  <c r="L43" i="2" s="1"/>
  <c r="D44" i="2" s="1"/>
  <c r="E44" i="2" s="1"/>
  <c r="G44" i="2" l="1"/>
  <c r="J44" i="2" l="1"/>
  <c r="K44" i="2" s="1"/>
  <c r="L44" i="2" s="1"/>
  <c r="D45" i="2" s="1"/>
  <c r="E45" i="2" s="1"/>
  <c r="G45" i="2" l="1"/>
  <c r="J45" i="2" l="1"/>
  <c r="K45" i="2" s="1"/>
  <c r="L45" i="2" l="1"/>
  <c r="D46" i="2" s="1"/>
  <c r="E46" i="2" s="1"/>
  <c r="G46" i="2" l="1"/>
  <c r="J46" i="2" l="1"/>
  <c r="K46" i="2" s="1"/>
  <c r="L46" i="2" s="1"/>
  <c r="D47" i="2" s="1"/>
  <c r="E47" i="2" s="1"/>
  <c r="J47" i="2" l="1"/>
  <c r="K47" i="2" s="1"/>
  <c r="L47" i="2" s="1"/>
  <c r="D48" i="2" s="1"/>
  <c r="E48" i="2" s="1"/>
  <c r="J48" i="2" l="1"/>
  <c r="K48" i="2" s="1"/>
  <c r="L48" i="2" s="1"/>
  <c r="D49" i="2" s="1"/>
  <c r="E49" i="2" s="1"/>
  <c r="J49" i="2" l="1"/>
  <c r="K49" i="2" s="1"/>
  <c r="L49" i="2" s="1"/>
  <c r="D50" i="2" s="1"/>
  <c r="E50" i="2" s="1"/>
  <c r="J50" i="2" l="1"/>
  <c r="K50" i="2" l="1"/>
  <c r="L50" i="2" s="1"/>
  <c r="D51" i="2" s="1"/>
  <c r="E51" i="2" s="1"/>
  <c r="J51" i="2" l="1"/>
  <c r="K51" i="2" s="1"/>
  <c r="L51" i="2" s="1"/>
  <c r="D52" i="2" s="1"/>
  <c r="E52" i="2" s="1"/>
  <c r="J52" i="2" l="1"/>
  <c r="K52" i="2" s="1"/>
  <c r="L52" i="2" s="1"/>
  <c r="D53" i="2" s="1"/>
  <c r="E53" i="2" s="1"/>
  <c r="J53" i="2" l="1"/>
  <c r="K53" i="2" s="1"/>
  <c r="L53" i="2" s="1"/>
  <c r="D54" i="2" s="1"/>
  <c r="E54" i="2" s="1"/>
  <c r="J54" i="2" l="1"/>
  <c r="K54" i="2" s="1"/>
  <c r="L54" i="2" s="1"/>
  <c r="D55" i="2" s="1"/>
  <c r="E55" i="2" s="1"/>
  <c r="J55" i="2" l="1"/>
  <c r="K55" i="2" s="1"/>
  <c r="L55" i="2" s="1"/>
  <c r="D56" i="2" s="1"/>
  <c r="E56" i="2" s="1"/>
  <c r="G56" i="2" l="1"/>
  <c r="J56" i="2" l="1"/>
  <c r="K56" i="2" s="1"/>
  <c r="L56" i="2" s="1"/>
  <c r="D57" i="2" s="1"/>
  <c r="E57" i="2" s="1"/>
  <c r="G57" i="2" l="1"/>
  <c r="J57" i="2" s="1"/>
  <c r="K57" i="2" s="1"/>
  <c r="L57" i="2" s="1"/>
  <c r="D58" i="2" s="1"/>
  <c r="E58" i="2" s="1"/>
  <c r="G58" i="2" l="1"/>
  <c r="J58" i="2" s="1"/>
  <c r="K58" i="2" s="1"/>
  <c r="L58" i="2" s="1"/>
  <c r="D59" i="2" s="1"/>
  <c r="E59" i="2" s="1"/>
  <c r="J59" i="2" l="1"/>
  <c r="K59" i="2" s="1"/>
  <c r="L59" i="2" s="1"/>
  <c r="D60" i="2" s="1"/>
  <c r="E60" i="2" s="1"/>
  <c r="G60" i="2" l="1"/>
  <c r="J60" i="2" l="1"/>
  <c r="K60" i="2" s="1"/>
  <c r="L60" i="2" s="1"/>
  <c r="D61" i="2" s="1"/>
  <c r="E61" i="2" s="1"/>
  <c r="G61" i="2"/>
  <c r="J61" i="2" l="1"/>
  <c r="K61" i="2" s="1"/>
  <c r="L61" i="2" s="1"/>
  <c r="D62" i="2" s="1"/>
  <c r="E62" i="2" s="1"/>
  <c r="G62" i="2" l="1"/>
  <c r="J62" i="2" s="1"/>
  <c r="K62" i="2" s="1"/>
  <c r="L62" i="2" s="1"/>
  <c r="D63" i="2" s="1"/>
  <c r="E63" i="2" s="1"/>
  <c r="J63" i="2" l="1"/>
  <c r="K63" i="2" s="1"/>
  <c r="L63" i="2" s="1"/>
  <c r="D64" i="2" s="1"/>
  <c r="E64" i="2" s="1"/>
  <c r="J64" i="2" l="1"/>
  <c r="K64" i="2" s="1"/>
  <c r="L64" i="2" s="1"/>
  <c r="D65" i="2" s="1"/>
  <c r="E65" i="2" s="1"/>
  <c r="G65" i="2" l="1"/>
  <c r="J65" i="2" l="1"/>
  <c r="K65" i="2" s="1"/>
  <c r="L65" i="2" s="1"/>
  <c r="D66" i="2" s="1"/>
  <c r="E66" i="2" s="1"/>
  <c r="G66" i="2" l="1"/>
  <c r="J66" i="2" l="1"/>
  <c r="K66" i="2" s="1"/>
  <c r="L66" i="2" s="1"/>
  <c r="D67" i="2" s="1"/>
  <c r="E67" i="2" s="1"/>
  <c r="G67" i="2" l="1"/>
  <c r="J67" i="2" l="1"/>
  <c r="K67" i="2" l="1"/>
  <c r="L67" i="2"/>
  <c r="D68" i="2" s="1"/>
  <c r="E68" i="2" s="1"/>
  <c r="G68" i="2" l="1"/>
  <c r="J68" i="2" l="1"/>
  <c r="K68" i="2" s="1"/>
  <c r="L68" i="2" s="1"/>
  <c r="D69" i="2" s="1"/>
  <c r="E69" i="2" s="1"/>
  <c r="J69" i="2" l="1"/>
  <c r="K69" i="2" s="1"/>
  <c r="L69" i="2" l="1"/>
  <c r="D70" i="2" s="1"/>
  <c r="E70" i="2" s="1"/>
  <c r="J70" i="2" l="1"/>
  <c r="K70" i="2" l="1"/>
  <c r="L70" i="2"/>
  <c r="D71" i="2" s="1"/>
  <c r="E71" i="2" s="1"/>
  <c r="J71" i="2" l="1"/>
  <c r="K71" i="2" l="1"/>
  <c r="L71" i="2" s="1"/>
  <c r="D72" i="2" s="1"/>
  <c r="E72" i="2" s="1"/>
  <c r="G72" i="2" l="1"/>
  <c r="J72" i="2" l="1"/>
  <c r="K72" i="2" s="1"/>
  <c r="L72" i="2" s="1"/>
  <c r="D73" i="2" s="1"/>
  <c r="E73" i="2" s="1"/>
  <c r="G73" i="2"/>
  <c r="J73" i="2" l="1"/>
  <c r="K73" i="2" s="1"/>
  <c r="L73" i="2" s="1"/>
  <c r="D74" i="2" s="1"/>
  <c r="E74" i="2" s="1"/>
  <c r="J74" i="2" l="1"/>
  <c r="K74" i="2" s="1"/>
  <c r="L74" i="2" s="1"/>
  <c r="D75" i="2" s="1"/>
  <c r="E75" i="2" s="1"/>
  <c r="J75" i="2" l="1"/>
  <c r="K75" i="2" s="1"/>
  <c r="L75" i="2" s="1"/>
  <c r="D76" i="2" s="1"/>
  <c r="E76" i="2" s="1"/>
  <c r="G76" i="2" l="1"/>
  <c r="J76" i="2" s="1"/>
  <c r="K76" i="2" l="1"/>
  <c r="L76" i="2" s="1"/>
  <c r="D77" i="2" s="1"/>
  <c r="E77" i="2" s="1"/>
  <c r="G77" i="2" l="1"/>
  <c r="J77" i="2" l="1"/>
  <c r="K77" i="2" s="1"/>
  <c r="L77" i="2" s="1"/>
  <c r="D78" i="2" s="1"/>
  <c r="E78" i="2" s="1"/>
  <c r="G78" i="2" l="1"/>
  <c r="J78" i="2" l="1"/>
  <c r="K78" i="2"/>
  <c r="L78" i="2" s="1"/>
  <c r="D79" i="2" s="1"/>
  <c r="E79" i="2" s="1"/>
  <c r="G79" i="2" l="1"/>
  <c r="J79" i="2" l="1"/>
  <c r="K79" i="2" s="1"/>
  <c r="L79" i="2" s="1"/>
  <c r="D80" i="2" s="1"/>
  <c r="E80" i="2" s="1"/>
  <c r="J80" i="2" l="1"/>
  <c r="K80" i="2" l="1"/>
  <c r="L80" i="2" s="1"/>
  <c r="D81" i="2" s="1"/>
  <c r="E81" i="2" s="1"/>
  <c r="J81" i="2" l="1"/>
  <c r="K81" i="2" l="1"/>
  <c r="L81" i="2"/>
  <c r="D82" i="2" s="1"/>
  <c r="E82" i="2" s="1"/>
  <c r="J82" i="2" l="1"/>
  <c r="K82" i="2" l="1"/>
  <c r="L82" i="2" s="1"/>
  <c r="D83" i="2" s="1"/>
  <c r="E83" i="2" s="1"/>
  <c r="G83" i="2" l="1"/>
  <c r="J83" i="2" l="1"/>
  <c r="K83" i="2" s="1"/>
  <c r="L83" i="2" l="1"/>
  <c r="D84" i="2" s="1"/>
  <c r="E84" i="2" s="1"/>
  <c r="J84" i="2" l="1"/>
  <c r="K84" i="2" l="1"/>
  <c r="L84" i="2" s="1"/>
  <c r="D85" i="2" s="1"/>
  <c r="E85" i="2" s="1"/>
  <c r="J85" i="2" l="1"/>
  <c r="K85" i="2" l="1"/>
  <c r="L85" i="2" s="1"/>
  <c r="D86" i="2" s="1"/>
  <c r="E86" i="2" s="1"/>
  <c r="G86" i="2" l="1"/>
  <c r="J86" i="2" l="1"/>
  <c r="K86" i="2" s="1"/>
  <c r="L86" i="2" l="1"/>
  <c r="D87" i="2" s="1"/>
  <c r="E87" i="2" s="1"/>
  <c r="G87" i="2" l="1"/>
  <c r="J87" i="2" s="1"/>
  <c r="K87" i="2" s="1"/>
  <c r="L87" i="2" s="1"/>
  <c r="D88" i="2" s="1"/>
  <c r="E88" i="2" s="1"/>
  <c r="J88" i="2" l="1"/>
  <c r="K88" i="2" s="1"/>
  <c r="L88" i="2" s="1"/>
  <c r="D89" i="2" s="1"/>
  <c r="E89" i="2" s="1"/>
  <c r="J89" i="2" l="1"/>
  <c r="K89" i="2" l="1"/>
  <c r="L89" i="2" s="1"/>
  <c r="D90" i="2" s="1"/>
  <c r="E90" i="2" s="1"/>
  <c r="G90" i="2" l="1"/>
  <c r="J90" i="2" l="1"/>
  <c r="K90" i="2" s="1"/>
  <c r="L90" i="2" s="1"/>
  <c r="D91" i="2" s="1"/>
  <c r="E91" i="2" s="1"/>
  <c r="G91" i="2" l="1"/>
  <c r="J91" i="2" s="1"/>
  <c r="K91" i="2" s="1"/>
  <c r="L91" i="2" s="1"/>
  <c r="D92" i="2" s="1"/>
  <c r="E92" i="2" s="1"/>
  <c r="G92" i="2" l="1"/>
  <c r="J92" i="2" l="1"/>
  <c r="K92" i="2" s="1"/>
  <c r="L92" i="2" s="1"/>
  <c r="D93" i="2" s="1"/>
  <c r="E93" i="2" s="1"/>
  <c r="G93" i="2" l="1"/>
  <c r="J93" i="2" s="1"/>
  <c r="K93" i="2" s="1"/>
  <c r="L93" i="2" l="1"/>
  <c r="D94" i="2" s="1"/>
  <c r="E94" i="2" s="1"/>
  <c r="G94" i="2" l="1"/>
  <c r="J94" i="2" l="1"/>
  <c r="K94" i="2" l="1"/>
  <c r="L94" i="2"/>
  <c r="D95" i="2" s="1"/>
  <c r="E95" i="2" s="1"/>
  <c r="G95" i="2" l="1"/>
  <c r="J95" i="2" s="1"/>
  <c r="K95" i="2" l="1"/>
  <c r="L95" i="2" s="1"/>
  <c r="D96" i="2" s="1"/>
  <c r="E96" i="2" s="1"/>
  <c r="G96" i="2" l="1"/>
  <c r="J96" i="2" s="1"/>
  <c r="K96" i="2" s="1"/>
  <c r="L96" i="2" s="1"/>
  <c r="D97" i="2" s="1"/>
  <c r="E97" i="2" s="1"/>
  <c r="G97" i="2" l="1"/>
  <c r="J97" i="2" s="1"/>
  <c r="K97" i="2" l="1"/>
  <c r="L97" i="2"/>
  <c r="D98" i="2" s="1"/>
  <c r="E98" i="2" s="1"/>
  <c r="G98" i="2" l="1"/>
  <c r="J98" i="2" s="1"/>
  <c r="K98" i="2" s="1"/>
  <c r="L98" i="2" s="1"/>
  <c r="D99" i="2" s="1"/>
  <c r="E99" i="2" s="1"/>
  <c r="J99" i="2" l="1"/>
  <c r="K99" i="2" s="1"/>
  <c r="L99" i="2" l="1"/>
  <c r="D100" i="2" s="1"/>
  <c r="E100" i="2" s="1"/>
  <c r="J100" i="2" l="1"/>
  <c r="K100" i="2" l="1"/>
  <c r="L100" i="2" s="1"/>
  <c r="D101" i="2" s="1"/>
  <c r="E101" i="2" s="1"/>
  <c r="J101" i="2" l="1"/>
  <c r="K101" i="2" s="1"/>
  <c r="L101" i="2" s="1"/>
  <c r="D102" i="2" s="1"/>
  <c r="E102" i="2" s="1"/>
  <c r="J102" i="2" l="1"/>
  <c r="K102" i="2" l="1"/>
  <c r="L102" i="2" s="1"/>
  <c r="D103" i="2" s="1"/>
  <c r="E103" i="2" s="1"/>
  <c r="G103" i="2" l="1"/>
  <c r="J103" i="2" s="1"/>
  <c r="K103" i="2" l="1"/>
  <c r="L103" i="2" s="1"/>
  <c r="D104" i="2" s="1"/>
  <c r="E104" i="2" s="1"/>
  <c r="J104" i="2" l="1"/>
  <c r="K104" i="2" l="1"/>
  <c r="L104" i="2" s="1"/>
  <c r="D105" i="2" s="1"/>
  <c r="E105" i="2" s="1"/>
  <c r="J105" i="2" l="1"/>
  <c r="K105" i="2" l="1"/>
  <c r="L105" i="2" s="1"/>
  <c r="D106" i="2" s="1"/>
  <c r="E106" i="2" l="1"/>
  <c r="G106" i="2"/>
  <c r="J106" i="2" s="1"/>
  <c r="K106" i="2" l="1"/>
  <c r="L106" i="2" s="1"/>
  <c r="D107" i="2" s="1"/>
  <c r="E107" i="2" s="1"/>
  <c r="G107" i="2" l="1"/>
  <c r="J107" i="2" s="1"/>
  <c r="K107" i="2" s="1"/>
  <c r="L107" i="2" l="1"/>
  <c r="D108" i="2" s="1"/>
  <c r="E108" i="2" s="1"/>
  <c r="G108" i="2"/>
  <c r="J108" i="2" l="1"/>
  <c r="K108" i="2" s="1"/>
  <c r="L108" i="2" s="1"/>
  <c r="D109" i="2" s="1"/>
  <c r="E109" i="2" s="1"/>
  <c r="G109" i="2" l="1"/>
  <c r="J109" i="2" l="1"/>
  <c r="K109" i="2" s="1"/>
  <c r="L109" i="2" s="1"/>
  <c r="D110" i="2" s="1"/>
  <c r="E110" i="2" s="1"/>
  <c r="G110" i="2" l="1"/>
  <c r="J110" i="2" s="1"/>
  <c r="K110" i="2" l="1"/>
  <c r="L110" i="2" s="1"/>
  <c r="D111" i="2" s="1"/>
  <c r="E111" i="2" s="1"/>
  <c r="J111" i="2" l="1"/>
  <c r="K111" i="2" l="1"/>
  <c r="L111" i="2" s="1"/>
  <c r="D112" i="2" s="1"/>
  <c r="E112" i="2" s="1"/>
  <c r="G112" i="2" l="1"/>
  <c r="J112" i="2" s="1"/>
  <c r="K112" i="2" s="1"/>
  <c r="L112" i="2" s="1"/>
  <c r="D113" i="2" s="1"/>
  <c r="E113" i="2" s="1"/>
  <c r="J113" i="2" l="1"/>
  <c r="K113" i="2" l="1"/>
  <c r="L113" i="2" s="1"/>
  <c r="D114" i="2" s="1"/>
  <c r="E114" i="2" l="1"/>
  <c r="G114" i="2"/>
  <c r="J114" i="2" s="1"/>
  <c r="K114" i="2" l="1"/>
  <c r="L114" i="2"/>
  <c r="D115" i="2" s="1"/>
  <c r="E115" i="2" s="1"/>
  <c r="G115" i="2"/>
  <c r="J115" i="2" l="1"/>
  <c r="K115" i="2" l="1"/>
  <c r="L115" i="2" s="1"/>
  <c r="D116" i="2" s="1"/>
  <c r="E116" i="2" s="1"/>
  <c r="G116" i="2" l="1"/>
  <c r="J116" i="2" l="1"/>
  <c r="K116" i="2" s="1"/>
  <c r="L116" i="2" s="1"/>
  <c r="D117" i="2" s="1"/>
  <c r="E117" i="2" s="1"/>
  <c r="J117" i="2" l="1"/>
  <c r="K117" i="2" l="1"/>
  <c r="L117" i="2" s="1"/>
  <c r="D118" i="2" s="1"/>
  <c r="E118" i="2" s="1"/>
  <c r="G118" i="2"/>
  <c r="J118" i="2" l="1"/>
  <c r="K118" i="2" l="1"/>
  <c r="L118" i="2" s="1"/>
  <c r="D119" i="2" s="1"/>
  <c r="E119" i="2" s="1"/>
  <c r="J119" i="2" l="1"/>
  <c r="K119" i="2" l="1"/>
  <c r="L119" i="2"/>
  <c r="D120" i="2" s="1"/>
  <c r="E120" i="2" s="1"/>
  <c r="J120" i="2" l="1"/>
  <c r="K120" i="2" l="1"/>
  <c r="L120" i="2"/>
  <c r="D121" i="2" s="1"/>
  <c r="E121" i="2" s="1"/>
  <c r="G121" i="2" l="1"/>
  <c r="J121" i="2" s="1"/>
  <c r="K121" i="2" l="1"/>
  <c r="L121" i="2" s="1"/>
  <c r="D122" i="2" s="1"/>
  <c r="E122" i="2" s="1"/>
  <c r="G122" i="2"/>
  <c r="J122" i="2" l="1"/>
  <c r="K122" i="2" l="1"/>
  <c r="L122" i="2" s="1"/>
  <c r="D123" i="2" s="1"/>
  <c r="E123" i="2" s="1"/>
  <c r="G123" i="2" l="1"/>
  <c r="J123" i="2" l="1"/>
  <c r="K123" i="2" s="1"/>
  <c r="L123" i="2" s="1"/>
  <c r="D124" i="2" s="1"/>
  <c r="E124" i="2" s="1"/>
  <c r="G124" i="2" l="1"/>
  <c r="J124" i="2" l="1"/>
  <c r="K124" i="2" s="1"/>
  <c r="L124" i="2" s="1"/>
  <c r="D125" i="2" s="1"/>
  <c r="E125" i="2" s="1"/>
  <c r="G125" i="2" l="1"/>
  <c r="J125" i="2" l="1"/>
  <c r="K125" i="2" s="1"/>
  <c r="L125" i="2" s="1"/>
  <c r="D126" i="2" s="1"/>
  <c r="E126" i="2" s="1"/>
  <c r="G126" i="2" l="1"/>
  <c r="J126" i="2" l="1"/>
  <c r="K126" i="2"/>
  <c r="L126" i="2" l="1"/>
  <c r="D127" i="2" s="1"/>
  <c r="E127" i="2" s="1"/>
  <c r="G127" i="2" l="1"/>
  <c r="J127" i="2" l="1"/>
  <c r="K127" i="2" s="1"/>
  <c r="L127" i="2" s="1"/>
  <c r="D128" i="2" s="1"/>
  <c r="E128" i="2" s="1"/>
  <c r="G128" i="2" l="1"/>
  <c r="J128" i="2" l="1"/>
  <c r="K128" i="2" s="1"/>
  <c r="L128" i="2" s="1"/>
  <c r="D129" i="2" s="1"/>
  <c r="E129" i="2" s="1"/>
  <c r="G129" i="2" l="1"/>
  <c r="J129" i="2" l="1"/>
  <c r="K129" i="2" s="1"/>
  <c r="L129" i="2" s="1"/>
  <c r="D130" i="2" s="1"/>
  <c r="E130" i="2" s="1"/>
  <c r="G130" i="2" l="1"/>
  <c r="J130" i="2" l="1"/>
  <c r="K130" i="2" s="1"/>
  <c r="L130" i="2" s="1"/>
  <c r="D131" i="2" s="1"/>
  <c r="E131" i="2" s="1"/>
  <c r="G131" i="2" l="1"/>
  <c r="J131" i="2" l="1"/>
  <c r="K131" i="2" s="1"/>
  <c r="L131" i="2" s="1"/>
  <c r="D132" i="2" s="1"/>
  <c r="E132" i="2" s="1"/>
  <c r="G132" i="2" l="1"/>
  <c r="J132" i="2" l="1"/>
  <c r="K132" i="2" s="1"/>
  <c r="L132" i="2" s="1"/>
  <c r="D133" i="2" s="1"/>
  <c r="E133" i="2" s="1"/>
  <c r="G133" i="2" l="1"/>
  <c r="J133" i="2" l="1"/>
  <c r="K133" i="2"/>
  <c r="L133" i="2" s="1"/>
  <c r="D134" i="2" s="1"/>
  <c r="E134" i="2" s="1"/>
  <c r="G134" i="2" l="1"/>
  <c r="J134" i="2" l="1"/>
  <c r="K134" i="2" s="1"/>
  <c r="L134" i="2" s="1"/>
  <c r="D135" i="2" s="1"/>
  <c r="E135" i="2" s="1"/>
  <c r="J135" i="2" l="1"/>
  <c r="K135" i="2" s="1"/>
  <c r="L135" i="2" s="1"/>
  <c r="D136" i="2" s="1"/>
  <c r="E136" i="2" s="1"/>
  <c r="J136" i="2" l="1"/>
  <c r="K136" i="2" s="1"/>
  <c r="L136" i="2" s="1"/>
  <c r="D137" i="2" s="1"/>
  <c r="E137" i="2" s="1"/>
  <c r="G137" i="2" l="1"/>
  <c r="J137" i="2" l="1"/>
  <c r="K137" i="2" s="1"/>
  <c r="L137" i="2" s="1"/>
  <c r="D138" i="2" s="1"/>
  <c r="E138" i="2" s="1"/>
  <c r="J138" i="2" l="1"/>
  <c r="K138" i="2" s="1"/>
  <c r="L138" i="2" s="1"/>
  <c r="D139" i="2" s="1"/>
  <c r="E139" i="2" s="1"/>
  <c r="G139" i="2" l="1"/>
  <c r="J139" i="2" l="1"/>
  <c r="K139" i="2" s="1"/>
  <c r="L139" i="2" s="1"/>
  <c r="D140" i="2" s="1"/>
  <c r="E140" i="2" s="1"/>
  <c r="J140" i="2" l="1"/>
  <c r="K140" i="2" s="1"/>
  <c r="L140" i="2" s="1"/>
  <c r="D141" i="2" s="1"/>
  <c r="E141" i="2" s="1"/>
  <c r="G141" i="2" l="1"/>
  <c r="J141" i="2" l="1"/>
  <c r="K141" i="2" s="1"/>
  <c r="L141" i="2" s="1"/>
  <c r="D142" i="2" s="1"/>
  <c r="E142" i="2" s="1"/>
  <c r="G142" i="2" l="1"/>
  <c r="J142" i="2" l="1"/>
  <c r="K142" i="2" s="1"/>
  <c r="L142" i="2" s="1"/>
  <c r="D143" i="2" s="1"/>
  <c r="E143" i="2" s="1"/>
  <c r="G143" i="2" l="1"/>
  <c r="J143" i="2" s="1"/>
  <c r="K143" i="2" l="1"/>
  <c r="L143" i="2"/>
  <c r="D144" i="2" s="1"/>
  <c r="E144" i="2" s="1"/>
  <c r="G144" i="2" l="1"/>
  <c r="J144" i="2" s="1"/>
  <c r="K144" i="2" l="1"/>
  <c r="L144" i="2" s="1"/>
  <c r="D145" i="2" s="1"/>
  <c r="E145" i="2" s="1"/>
  <c r="G145" i="2" l="1"/>
  <c r="J145" i="2" s="1"/>
  <c r="K145" i="2" l="1"/>
  <c r="L145" i="2" s="1"/>
  <c r="D146" i="2" s="1"/>
  <c r="E146" i="2" s="1"/>
  <c r="G146" i="2" l="1"/>
  <c r="J146" i="2" l="1"/>
  <c r="K146" i="2"/>
  <c r="L146" i="2" s="1"/>
  <c r="D147" i="2" s="1"/>
  <c r="E147" i="2" s="1"/>
  <c r="J147" i="2" l="1"/>
  <c r="K147" i="2" l="1"/>
  <c r="L147" i="2" s="1"/>
  <c r="D148" i="2" s="1"/>
  <c r="E148" i="2" s="1"/>
  <c r="J148" i="2" l="1"/>
  <c r="K148" i="2" s="1"/>
  <c r="L148" i="2" s="1"/>
  <c r="D149" i="2" s="1"/>
  <c r="E149" i="2" s="1"/>
  <c r="J149" i="2" l="1"/>
  <c r="K149" i="2" l="1"/>
  <c r="L149" i="2" s="1"/>
  <c r="D150" i="2" s="1"/>
  <c r="E150" i="2" s="1"/>
  <c r="G150" i="2" l="1"/>
  <c r="J150" i="2" l="1"/>
  <c r="K150" i="2" s="1"/>
  <c r="L150" i="2" s="1"/>
  <c r="D151" i="2" s="1"/>
  <c r="E151" i="2" s="1"/>
  <c r="J151" i="2" l="1"/>
  <c r="K151" i="2" s="1"/>
  <c r="L151" i="2" s="1"/>
  <c r="D152" i="2" s="1"/>
  <c r="E152" i="2" s="1"/>
  <c r="J152" i="2" l="1"/>
  <c r="K152" i="2" l="1"/>
  <c r="L152" i="2" s="1"/>
  <c r="D153" i="2" s="1"/>
  <c r="E153" i="2" s="1"/>
  <c r="G153" i="2" l="1"/>
  <c r="J153" i="2" l="1"/>
  <c r="K153" i="2" s="1"/>
  <c r="L153" i="2" s="1"/>
  <c r="D154" i="2" s="1"/>
  <c r="E154" i="2" s="1"/>
  <c r="G154" i="2" l="1"/>
  <c r="J154" i="2" l="1"/>
  <c r="K154" i="2" s="1"/>
  <c r="L154" i="2" s="1"/>
  <c r="D155" i="2" s="1"/>
  <c r="E155" i="2" s="1"/>
  <c r="J155" i="2" l="1"/>
  <c r="K155" i="2"/>
  <c r="L155" i="2" s="1"/>
  <c r="D156" i="2" s="1"/>
  <c r="E156" i="2" s="1"/>
  <c r="G156" i="2" l="1"/>
  <c r="J156" i="2" l="1"/>
  <c r="K156" i="2" s="1"/>
  <c r="L156" i="2" s="1"/>
  <c r="D157" i="2" s="1"/>
  <c r="E157" i="2" s="1"/>
  <c r="G157" i="2" l="1"/>
  <c r="J157" i="2" l="1"/>
  <c r="K157" i="2" s="1"/>
  <c r="L157" i="2" s="1"/>
  <c r="D158" i="2" s="1"/>
  <c r="E158" i="2" s="1"/>
  <c r="J158" i="2" l="1"/>
  <c r="K158" i="2" s="1"/>
  <c r="L158" i="2" s="1"/>
  <c r="D159" i="2" s="1"/>
  <c r="E159" i="2" s="1"/>
  <c r="G159" i="2" l="1"/>
  <c r="J159" i="2" l="1"/>
  <c r="K159" i="2" s="1"/>
  <c r="L159" i="2" s="1"/>
  <c r="D160" i="2" s="1"/>
  <c r="E160" i="2" s="1"/>
  <c r="J160" i="2" l="1"/>
  <c r="K160" i="2" s="1"/>
  <c r="L160" i="2" s="1"/>
  <c r="D161" i="2" s="1"/>
  <c r="E161" i="2" s="1"/>
  <c r="G161" i="2" l="1"/>
  <c r="J161" i="2" l="1"/>
  <c r="K161" i="2" s="1"/>
  <c r="L161" i="2" s="1"/>
  <c r="D162" i="2" s="1"/>
  <c r="E162" i="2" s="1"/>
  <c r="J162" i="2" l="1"/>
  <c r="K162" i="2" s="1"/>
  <c r="L162" i="2" s="1"/>
  <c r="D163" i="2" s="1"/>
  <c r="E163" i="2" s="1"/>
  <c r="G163" i="2" l="1"/>
  <c r="J163" i="2" s="1"/>
  <c r="K163" i="2" l="1"/>
  <c r="L163" i="2" s="1"/>
  <c r="D164" i="2" s="1"/>
  <c r="E164" i="2" s="1"/>
  <c r="G164" i="2" l="1"/>
  <c r="J164" i="2" l="1"/>
  <c r="K164" i="2" s="1"/>
  <c r="L164" i="2" s="1"/>
  <c r="D165" i="2" s="1"/>
  <c r="E165" i="2" s="1"/>
  <c r="J165" i="2" l="1"/>
  <c r="K165" i="2" l="1"/>
  <c r="L165" i="2" s="1"/>
  <c r="D166" i="2" s="1"/>
  <c r="E166" i="2" s="1"/>
  <c r="G166" i="2" l="1"/>
  <c r="J166" i="2" l="1"/>
  <c r="K166" i="2" s="1"/>
  <c r="L166" i="2" s="1"/>
  <c r="D167" i="2" s="1"/>
  <c r="E167" i="2" s="1"/>
  <c r="G167" i="2" l="1"/>
  <c r="J167" i="2" l="1"/>
  <c r="K167" i="2" s="1"/>
  <c r="L167" i="2" l="1"/>
  <c r="D168" i="2" s="1"/>
  <c r="E168" i="2" s="1"/>
  <c r="J168" i="2" l="1"/>
  <c r="K168" i="2" s="1"/>
  <c r="L168" i="2" s="1"/>
  <c r="D169" i="2" s="1"/>
  <c r="E169" i="2" s="1"/>
  <c r="J169" i="2" l="1"/>
  <c r="K169" i="2" s="1"/>
  <c r="L169" i="2" s="1"/>
  <c r="D170" i="2" s="1"/>
  <c r="E170" i="2" s="1"/>
  <c r="G170" i="2" l="1"/>
  <c r="J170" i="2" l="1"/>
  <c r="K170" i="2" s="1"/>
  <c r="L170" i="2" s="1"/>
  <c r="D171" i="2" s="1"/>
  <c r="E171" i="2" s="1"/>
  <c r="J171" i="2" l="1"/>
  <c r="K171" i="2" l="1"/>
  <c r="L171" i="2" s="1"/>
  <c r="D172" i="2" s="1"/>
  <c r="E172" i="2" s="1"/>
  <c r="G172" i="2" l="1"/>
  <c r="J172" i="2" l="1"/>
  <c r="K172" i="2" s="1"/>
  <c r="L172" i="2" l="1"/>
  <c r="D173" i="2" s="1"/>
  <c r="E173" i="2" s="1"/>
  <c r="G173" i="2" l="1"/>
  <c r="J173" i="2" s="1"/>
  <c r="K173" i="2" s="1"/>
  <c r="L173" i="2" s="1"/>
  <c r="D174" i="2" s="1"/>
  <c r="E174" i="2" s="1"/>
  <c r="J174" i="2" l="1"/>
  <c r="K174" i="2" s="1"/>
  <c r="L174" i="2" s="1"/>
  <c r="D175" i="2" s="1"/>
  <c r="E175" i="2" s="1"/>
  <c r="G175" i="2" l="1"/>
  <c r="J175" i="2" l="1"/>
  <c r="K175" i="2" s="1"/>
  <c r="L175" i="2" s="1"/>
  <c r="D176" i="2" s="1"/>
  <c r="E176" i="2" s="1"/>
  <c r="G176" i="2" l="1"/>
  <c r="J176" i="2" l="1"/>
  <c r="K176" i="2" s="1"/>
  <c r="L176" i="2" s="1"/>
  <c r="D177" i="2" s="1"/>
  <c r="E177" i="2" s="1"/>
  <c r="G177" i="2" l="1"/>
  <c r="J177" i="2" l="1"/>
  <c r="K177" i="2" s="1"/>
  <c r="L177" i="2" s="1"/>
  <c r="D178" i="2" s="1"/>
  <c r="E178" i="2" s="1"/>
  <c r="G178" i="2" l="1"/>
  <c r="J178" i="2" s="1"/>
  <c r="K178" i="2" l="1"/>
  <c r="L178" i="2" s="1"/>
  <c r="D179" i="2" s="1"/>
  <c r="E179" i="2" s="1"/>
  <c r="G179" i="2" l="1"/>
  <c r="J179" i="2" l="1"/>
  <c r="K179" i="2" s="1"/>
  <c r="L179" i="2" s="1"/>
  <c r="D180" i="2" s="1"/>
  <c r="E180" i="2" s="1"/>
  <c r="G180" i="2" l="1"/>
  <c r="J180" i="2" s="1"/>
  <c r="K180" i="2" s="1"/>
  <c r="L180" i="2" s="1"/>
  <c r="D181" i="2" s="1"/>
  <c r="E181" i="2" s="1"/>
  <c r="G181" i="2" l="1"/>
  <c r="J181" i="2" l="1"/>
  <c r="K181" i="2" s="1"/>
  <c r="L181" i="2" s="1"/>
  <c r="D182" i="2" s="1"/>
  <c r="E182" i="2" s="1"/>
  <c r="G182" i="2"/>
  <c r="J182" i="2" l="1"/>
  <c r="K182" i="2" s="1"/>
  <c r="L182" i="2" s="1"/>
  <c r="D183" i="2" s="1"/>
  <c r="E183" i="2" s="1"/>
  <c r="G183" i="2" l="1"/>
  <c r="J183" i="2" s="1"/>
  <c r="K183" i="2" l="1"/>
  <c r="L183" i="2" s="1"/>
  <c r="D184" i="2" s="1"/>
  <c r="E184" i="2" s="1"/>
  <c r="G184" i="2" l="1"/>
  <c r="J184" i="2" l="1"/>
  <c r="K184" i="2" s="1"/>
  <c r="L184" i="2" l="1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1CB686-E38F-420A-BD32-E6F3EDBADC8D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<sst xmlns="http://schemas.openxmlformats.org/spreadsheetml/2006/main" count="31" uniqueCount="25">
  <si>
    <t>temperatura_srednia</t>
  </si>
  <si>
    <t>opady</t>
  </si>
  <si>
    <t>zbiornik</t>
  </si>
  <si>
    <t>parowanie</t>
  </si>
  <si>
    <t>dolewanie</t>
  </si>
  <si>
    <t>czy paruje</t>
  </si>
  <si>
    <t>zbiornik rano</t>
  </si>
  <si>
    <t>czy podlewać</t>
  </si>
  <si>
    <t>podlewanie</t>
  </si>
  <si>
    <t>&gt;30</t>
  </si>
  <si>
    <t>&lt;=30</t>
  </si>
  <si>
    <t>zbiornik 20:00</t>
  </si>
  <si>
    <t>zbiornik po podlewaniu</t>
  </si>
  <si>
    <t>dzien</t>
  </si>
  <si>
    <t>Dolano</t>
  </si>
  <si>
    <t>z opadow</t>
  </si>
  <si>
    <t>stan zbiornika</t>
  </si>
  <si>
    <t>koszt</t>
  </si>
  <si>
    <t>miesiac</t>
  </si>
  <si>
    <t>a</t>
  </si>
  <si>
    <t>b</t>
  </si>
  <si>
    <t>c</t>
  </si>
  <si>
    <t>&lt;=15</t>
  </si>
  <si>
    <t>&gt;15 &lt;=0,6</t>
  </si>
  <si>
    <t>&gt;15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</si>
</sst>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</cellXfs>
  <cellStyles count="1">
    <cellStyle name="Normalny" xfId="0" builtinId="0"/>
  </cellStyles>
  <dxfs count="1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stan zbiornika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'2'!$B$2:$B$184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504-9B80-0D587840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672943"/>
        <c:axId val="313668367"/>
      </c:lineChart>
      <c:dateAx>
        <c:axId val="313672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68367"/>
        <c:crosses val="autoZero"/>
        <c:auto val="1"/>
        <c:lblOffset val="100"/>
        <c:baseTimeUnit val="days"/>
      </c:dateAx>
      <c:valAx>
        <c:axId val="3136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6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4</xdr:row>
      <xdr:rowOff>4762</xdr:rowOff>
    </xdr:from>
    <xdr:to>
      <xdr:col>16</xdr:col>
      <xdr:colOff>247649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B5BEF7-02EE-D398-EA10-B525D5946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B2EF65-1EAC-45C0-9C58-99E4B116F5B4}" autoFormatId="16" applyNumberFormats="0" applyBorderFormats="0" applyFontFormats="0" applyPatternFormats="0" applyAlignmentFormats="0" applyWidthHeightFormats="0">
  <queryTableRefresh nextId="18" unboundColumnsRight="9">
    <queryTableFields count="11">
      <queryTableField id="1" name="temperatura_srednia" tableColumnId="1"/>
      <queryTableField id="2" name="opady" tableColumnId="2"/>
      <queryTableField id="6" dataBound="0" tableColumnId="6"/>
      <queryTableField id="3" dataBound="0" tableColumnId="3"/>
      <queryTableField id="4" dataBound="0" tableColumnId="4"/>
      <queryTableField id="5" dataBound="0" tableColumnId="5"/>
      <queryTableField id="8" dataBound="0" tableColumnId="8"/>
      <queryTableField id="15" dataBound="0" tableColumnId="15"/>
      <queryTableField id="13" dataBound="0" tableColumnId="13"/>
      <queryTableField id="14" dataBound="0" tableColumnId="14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8C9EAC-DAA2-47AF-9C9D-19049613797D}" name="pogoda" displayName="pogoda" ref="B1:L184" tableType="queryTable" totalsRowShown="0" headerRowDxfId="2" dataDxfId="1">
  <autoFilter ref="B1:L184" xr:uid="{A98C9EAC-DAA2-47AF-9C9D-19049613797D}"/>
  <tableColumns count="11">
    <tableColumn id="1" xr3:uid="{97FFA722-1A98-47FD-AA9F-095C5FCF0581}" uniqueName="1" name="temperatura_srednia" queryTableFieldId="1" dataDxfId="12"/>
    <tableColumn id="2" xr3:uid="{B5B2D054-5B46-4194-A6D0-70B9E4FC2DDD}" uniqueName="2" name="opady" queryTableFieldId="2" dataDxfId="11"/>
    <tableColumn id="6" xr3:uid="{C6198F80-8010-4B80-90C3-D330E88A7EBD}" uniqueName="6" name="zbiornik rano" queryTableFieldId="6" dataDxfId="10"/>
    <tableColumn id="3" xr3:uid="{90426118-72CA-41D6-843F-5F9E6D5737D7}" uniqueName="3" name="z opadow" queryTableFieldId="3" dataDxfId="0">
      <calculatedColumnFormula>IF(D2+ 700*C2 &lt;= $R$2, 700*C2, $R$2-D2)</calculatedColumnFormula>
    </tableColumn>
    <tableColumn id="4" xr3:uid="{505615ED-E752-4469-A7C0-F2A20234D72D}" uniqueName="4" name="czy paruje" queryTableFieldId="4" dataDxfId="9">
      <calculatedColumnFormula>IF(C2 = 0, 1, 0)</calculatedColumnFormula>
    </tableColumn>
    <tableColumn id="5" xr3:uid="{938B8F9B-0B21-4E75-840B-34DD7FC90AC6}" uniqueName="5" name="parowanie" queryTableFieldId="5" dataDxfId="8">
      <calculatedColumnFormula>ROUNDUP(IF(F2=1, 0.0003*POWER(B2,1.5)*D2, 0), 0)</calculatedColumnFormula>
    </tableColumn>
    <tableColumn id="8" xr3:uid="{3714AE9E-5CC5-45C7-917F-C9FFEA87C2F9}" uniqueName="8" name="czy podlewać" queryTableFieldId="8" dataDxfId="7">
      <calculatedColumnFormula>IF(AND(B2&gt;15,C2&lt;=0.6), 1, 0)</calculatedColumnFormula>
    </tableColumn>
    <tableColumn id="15" xr3:uid="{F28C5FB8-4468-486A-98F9-88B8EE0BFF71}" uniqueName="15" name="podlewanie" queryTableFieldId="15" dataDxfId="6">
      <calculatedColumnFormula>IF(H2=1, IF(B2&lt;=30,$P$2, $P$3),0)</calculatedColumnFormula>
    </tableColumn>
    <tableColumn id="13" xr3:uid="{E7E1CB88-B33C-4C08-A901-40BF5D373294}" uniqueName="13" name="zbiornik 20:00" queryTableFieldId="13" dataDxfId="5">
      <calculatedColumnFormula>IF(D2+E2-G2 &lt; 0, 0,IF( D2+E2-G2 &gt; $R$2, $R$2, D2+E2-G2))</calculatedColumnFormula>
    </tableColumn>
    <tableColumn id="14" xr3:uid="{A7921A3B-2293-4082-88D4-F6E3B705B27C}" uniqueName="14" name="dolewanie" queryTableFieldId="14" dataDxfId="4">
      <calculatedColumnFormula>IF(J2-I2&lt;0, $R$2-J2,0)</calculatedColumnFormula>
    </tableColumn>
    <tableColumn id="16" xr3:uid="{2CA30A09-6E33-48E7-8A77-59B783CBD936}" uniqueName="16" name="zbiornik po podlewaniu" queryTableFieldId="16" dataDxfId="3">
      <calculatedColumnFormula>J2+K2-I2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AA60-F45E-4B21-AB52-5F0062BF6721}">
  <dimension ref="A1:R184"/>
  <sheetViews>
    <sheetView workbookViewId="0">
      <selection activeCell="B1" sqref="B1:C1048576"/>
    </sheetView>
  </sheetViews>
  <sheetFormatPr defaultRowHeight="15" x14ac:dyDescent="0.25"/>
  <cols>
    <col min="1" max="1" width="13.5703125" style="3" customWidth="1"/>
    <col min="2" max="2" width="22.28515625" style="3" bestFit="1" customWidth="1"/>
    <col min="3" max="3" width="8.7109375" style="3" bestFit="1" customWidth="1"/>
    <col min="4" max="4" width="14.7109375" style="3" customWidth="1"/>
    <col min="5" max="5" width="11.7109375" style="3" customWidth="1"/>
    <col min="6" max="6" width="14.140625" style="3" customWidth="1"/>
    <col min="7" max="7" width="12.28515625" style="3" customWidth="1"/>
    <col min="8" max="11" width="15.28515625" style="3" customWidth="1"/>
    <col min="12" max="12" width="26.85546875" style="3" customWidth="1"/>
    <col min="16" max="16" width="11.85546875" customWidth="1"/>
  </cols>
  <sheetData>
    <row r="1" spans="1:18" x14ac:dyDescent="0.25">
      <c r="A1" s="2" t="s">
        <v>13</v>
      </c>
      <c r="B1" s="3" t="s">
        <v>0</v>
      </c>
      <c r="C1" s="3" t="s">
        <v>1</v>
      </c>
      <c r="D1" s="3" t="s">
        <v>6</v>
      </c>
      <c r="E1" s="3" t="s">
        <v>15</v>
      </c>
      <c r="F1" s="3" t="s">
        <v>5</v>
      </c>
      <c r="G1" s="3" t="s">
        <v>3</v>
      </c>
      <c r="H1" s="3" t="s">
        <v>7</v>
      </c>
      <c r="I1" s="3" t="s">
        <v>8</v>
      </c>
      <c r="J1" s="3" t="s">
        <v>11</v>
      </c>
      <c r="K1" s="3" t="s">
        <v>4</v>
      </c>
      <c r="L1" s="3" t="s">
        <v>12</v>
      </c>
      <c r="P1" t="s">
        <v>8</v>
      </c>
      <c r="R1" s="1" t="s">
        <v>2</v>
      </c>
    </row>
    <row r="2" spans="1:18" x14ac:dyDescent="0.25">
      <c r="A2" s="4">
        <v>42095</v>
      </c>
      <c r="B2" s="3">
        <v>4</v>
      </c>
      <c r="C2" s="3">
        <v>2</v>
      </c>
      <c r="D2" s="3">
        <v>25000</v>
      </c>
      <c r="E2" s="3">
        <f t="shared" ref="E2:E33" si="0">IF(D2+ 700*C2 &lt;= $R$2, 700*C2, $R$2-D2)</f>
        <v>0</v>
      </c>
      <c r="F2" s="3">
        <f t="shared" ref="F2:F33" si="1">IF(C2 = 0, 1, 0)</f>
        <v>0</v>
      </c>
      <c r="G2" s="3">
        <f t="shared" ref="G2:G33" si="2">ROUNDUP(IF(F2=1, 0.0003*POWER(B2,1.5)*D2, 0), 0)</f>
        <v>0</v>
      </c>
      <c r="H2" s="3">
        <f t="shared" ref="H2:H33" si="3">IF(AND(B2&gt;15,C2&lt;=0.6), 1, 0)</f>
        <v>0</v>
      </c>
      <c r="I2" s="3">
        <f t="shared" ref="I2:I33" si="4">IF(H2=1, IF(B2&lt;=30,$P$2, $P$3),0)</f>
        <v>0</v>
      </c>
      <c r="J2" s="3">
        <f>IF(D2+E2-G2 &lt; 0, 0,IF( D2+E2-G2 &gt; $R$2, $R$2, D2+E2-G2))</f>
        <v>25000</v>
      </c>
      <c r="K2" s="3">
        <f t="shared" ref="K2:K33" si="5">IF(J2-I2&lt;0, $R$2-J2,0)</f>
        <v>0</v>
      </c>
      <c r="L2" s="3">
        <f t="shared" ref="L2:L33" si="6">J2+K2-I2</f>
        <v>25000</v>
      </c>
      <c r="O2" t="s">
        <v>10</v>
      </c>
      <c r="P2">
        <v>12000</v>
      </c>
      <c r="R2" s="1">
        <v>25000</v>
      </c>
    </row>
    <row r="3" spans="1:18" x14ac:dyDescent="0.25">
      <c r="A3" s="4">
        <v>42096</v>
      </c>
      <c r="B3" s="3">
        <v>2</v>
      </c>
      <c r="C3" s="3">
        <v>6</v>
      </c>
      <c r="D3" s="3">
        <f>L2</f>
        <v>25000</v>
      </c>
      <c r="E3" s="3">
        <f t="shared" si="0"/>
        <v>0</v>
      </c>
      <c r="F3" s="3">
        <f t="shared" si="1"/>
        <v>0</v>
      </c>
      <c r="G3" s="3">
        <f t="shared" si="2"/>
        <v>0</v>
      </c>
      <c r="H3" s="3">
        <f t="shared" si="3"/>
        <v>0</v>
      </c>
      <c r="I3" s="3">
        <f t="shared" si="4"/>
        <v>0</v>
      </c>
      <c r="J3" s="3">
        <f t="shared" ref="J2:J33" si="7">IF(D3+E3-G3 &lt; 0, 0,IF( D3+E3-G3 &gt; $R$2, $R$2, D3+E3-G3))</f>
        <v>25000</v>
      </c>
      <c r="K3" s="3">
        <f t="shared" si="5"/>
        <v>0</v>
      </c>
      <c r="L3" s="3">
        <f t="shared" si="6"/>
        <v>25000</v>
      </c>
      <c r="O3" t="s">
        <v>9</v>
      </c>
      <c r="P3">
        <v>24000</v>
      </c>
    </row>
    <row r="4" spans="1:18" x14ac:dyDescent="0.25">
      <c r="A4" s="4">
        <v>42097</v>
      </c>
      <c r="B4" s="3">
        <v>4</v>
      </c>
      <c r="C4" s="3">
        <v>1</v>
      </c>
      <c r="D4" s="3">
        <f t="shared" ref="D4:D67" si="8">L3</f>
        <v>25000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f t="shared" si="3"/>
        <v>0</v>
      </c>
      <c r="I4" s="3">
        <f t="shared" si="4"/>
        <v>0</v>
      </c>
      <c r="J4" s="3">
        <f t="shared" si="7"/>
        <v>25000</v>
      </c>
      <c r="K4" s="3">
        <f t="shared" si="5"/>
        <v>0</v>
      </c>
      <c r="L4" s="3">
        <f t="shared" si="6"/>
        <v>25000</v>
      </c>
    </row>
    <row r="5" spans="1:18" x14ac:dyDescent="0.25">
      <c r="A5" s="4">
        <v>42098</v>
      </c>
      <c r="B5" s="3">
        <v>4</v>
      </c>
      <c r="C5" s="3">
        <v>0.8</v>
      </c>
      <c r="D5" s="3">
        <f t="shared" si="8"/>
        <v>25000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f t="shared" si="3"/>
        <v>0</v>
      </c>
      <c r="I5" s="3">
        <f t="shared" si="4"/>
        <v>0</v>
      </c>
      <c r="J5" s="3">
        <f t="shared" si="7"/>
        <v>25000</v>
      </c>
      <c r="K5" s="3">
        <f t="shared" si="5"/>
        <v>0</v>
      </c>
      <c r="L5" s="3">
        <f t="shared" si="6"/>
        <v>25000</v>
      </c>
    </row>
    <row r="6" spans="1:18" x14ac:dyDescent="0.25">
      <c r="A6" s="4">
        <v>42099</v>
      </c>
      <c r="B6" s="3">
        <v>3</v>
      </c>
      <c r="C6" s="3">
        <v>0</v>
      </c>
      <c r="D6" s="3">
        <f t="shared" si="8"/>
        <v>25000</v>
      </c>
      <c r="E6" s="3">
        <f t="shared" si="0"/>
        <v>0</v>
      </c>
      <c r="F6" s="3">
        <f t="shared" si="1"/>
        <v>1</v>
      </c>
      <c r="G6" s="3">
        <f t="shared" si="2"/>
        <v>39</v>
      </c>
      <c r="H6" s="3">
        <f t="shared" si="3"/>
        <v>0</v>
      </c>
      <c r="I6" s="3">
        <f t="shared" si="4"/>
        <v>0</v>
      </c>
      <c r="J6" s="3">
        <f t="shared" si="7"/>
        <v>24961</v>
      </c>
      <c r="K6" s="3">
        <f t="shared" si="5"/>
        <v>0</v>
      </c>
      <c r="L6" s="3">
        <f t="shared" si="6"/>
        <v>24961</v>
      </c>
      <c r="O6" t="s">
        <v>14</v>
      </c>
      <c r="P6">
        <f>SUM(K:K)</f>
        <v>743427</v>
      </c>
    </row>
    <row r="7" spans="1:18" x14ac:dyDescent="0.25">
      <c r="A7" s="4">
        <v>42100</v>
      </c>
      <c r="B7" s="3">
        <v>4</v>
      </c>
      <c r="C7" s="3">
        <v>0</v>
      </c>
      <c r="D7" s="3">
        <f t="shared" si="8"/>
        <v>24961</v>
      </c>
      <c r="E7" s="3">
        <f t="shared" si="0"/>
        <v>0</v>
      </c>
      <c r="F7" s="3">
        <f t="shared" si="1"/>
        <v>1</v>
      </c>
      <c r="G7" s="3">
        <f t="shared" si="2"/>
        <v>60</v>
      </c>
      <c r="H7" s="3">
        <f t="shared" si="3"/>
        <v>0</v>
      </c>
      <c r="I7" s="3">
        <f t="shared" si="4"/>
        <v>0</v>
      </c>
      <c r="J7" s="3">
        <f t="shared" si="7"/>
        <v>24901</v>
      </c>
      <c r="K7" s="3">
        <f t="shared" si="5"/>
        <v>0</v>
      </c>
      <c r="L7" s="3">
        <f t="shared" si="6"/>
        <v>24901</v>
      </c>
    </row>
    <row r="8" spans="1:18" x14ac:dyDescent="0.25">
      <c r="A8" s="4">
        <v>42101</v>
      </c>
      <c r="B8" s="3">
        <v>4</v>
      </c>
      <c r="C8" s="3">
        <v>1</v>
      </c>
      <c r="D8" s="3">
        <f t="shared" si="8"/>
        <v>24901</v>
      </c>
      <c r="E8" s="3">
        <f t="shared" si="0"/>
        <v>99</v>
      </c>
      <c r="F8" s="3">
        <f t="shared" si="1"/>
        <v>0</v>
      </c>
      <c r="G8" s="3">
        <f t="shared" si="2"/>
        <v>0</v>
      </c>
      <c r="H8" s="3">
        <f t="shared" si="3"/>
        <v>0</v>
      </c>
      <c r="I8" s="3">
        <f t="shared" si="4"/>
        <v>0</v>
      </c>
      <c r="J8" s="3">
        <f t="shared" si="7"/>
        <v>25000</v>
      </c>
      <c r="K8" s="3">
        <f t="shared" si="5"/>
        <v>0</v>
      </c>
      <c r="L8" s="3">
        <f t="shared" si="6"/>
        <v>25000</v>
      </c>
    </row>
    <row r="9" spans="1:18" x14ac:dyDescent="0.25">
      <c r="A9" s="4">
        <v>42102</v>
      </c>
      <c r="B9" s="3">
        <v>8</v>
      </c>
      <c r="C9" s="3">
        <v>1</v>
      </c>
      <c r="D9" s="3">
        <f t="shared" si="8"/>
        <v>25000</v>
      </c>
      <c r="E9" s="3">
        <f t="shared" si="0"/>
        <v>0</v>
      </c>
      <c r="F9" s="3">
        <f t="shared" si="1"/>
        <v>0</v>
      </c>
      <c r="G9" s="3">
        <f t="shared" si="2"/>
        <v>0</v>
      </c>
      <c r="H9" s="3">
        <f t="shared" si="3"/>
        <v>0</v>
      </c>
      <c r="I9" s="3">
        <f t="shared" si="4"/>
        <v>0</v>
      </c>
      <c r="J9" s="3">
        <f t="shared" si="7"/>
        <v>25000</v>
      </c>
      <c r="K9" s="3">
        <f t="shared" si="5"/>
        <v>0</v>
      </c>
      <c r="L9" s="3">
        <f t="shared" si="6"/>
        <v>25000</v>
      </c>
    </row>
    <row r="10" spans="1:18" x14ac:dyDescent="0.25">
      <c r="A10" s="4">
        <v>42103</v>
      </c>
      <c r="B10" s="3">
        <v>6</v>
      </c>
      <c r="C10" s="3">
        <v>2</v>
      </c>
      <c r="D10" s="3">
        <f t="shared" si="8"/>
        <v>25000</v>
      </c>
      <c r="E10" s="3">
        <f t="shared" si="0"/>
        <v>0</v>
      </c>
      <c r="F10" s="3">
        <f t="shared" si="1"/>
        <v>0</v>
      </c>
      <c r="G10" s="3">
        <f t="shared" si="2"/>
        <v>0</v>
      </c>
      <c r="H10" s="3">
        <f t="shared" si="3"/>
        <v>0</v>
      </c>
      <c r="I10" s="3">
        <f t="shared" si="4"/>
        <v>0</v>
      </c>
      <c r="J10" s="3">
        <f t="shared" si="7"/>
        <v>25000</v>
      </c>
      <c r="K10" s="3">
        <f t="shared" si="5"/>
        <v>0</v>
      </c>
      <c r="L10" s="3">
        <f t="shared" si="6"/>
        <v>25000</v>
      </c>
    </row>
    <row r="11" spans="1:18" x14ac:dyDescent="0.25">
      <c r="A11" s="4">
        <v>42104</v>
      </c>
      <c r="B11" s="3">
        <v>9</v>
      </c>
      <c r="C11" s="3">
        <v>2</v>
      </c>
      <c r="D11" s="3">
        <f t="shared" si="8"/>
        <v>25000</v>
      </c>
      <c r="E11" s="3">
        <f t="shared" si="0"/>
        <v>0</v>
      </c>
      <c r="F11" s="3">
        <f t="shared" si="1"/>
        <v>0</v>
      </c>
      <c r="G11" s="3">
        <f t="shared" si="2"/>
        <v>0</v>
      </c>
      <c r="H11" s="3">
        <f t="shared" si="3"/>
        <v>0</v>
      </c>
      <c r="I11" s="3">
        <f t="shared" si="4"/>
        <v>0</v>
      </c>
      <c r="J11" s="3">
        <f t="shared" si="7"/>
        <v>25000</v>
      </c>
      <c r="K11" s="3">
        <f t="shared" si="5"/>
        <v>0</v>
      </c>
      <c r="L11" s="3">
        <f t="shared" si="6"/>
        <v>25000</v>
      </c>
    </row>
    <row r="12" spans="1:18" x14ac:dyDescent="0.25">
      <c r="A12" s="4">
        <v>42105</v>
      </c>
      <c r="B12" s="3">
        <v>12</v>
      </c>
      <c r="C12" s="3">
        <v>3</v>
      </c>
      <c r="D12" s="3">
        <f t="shared" si="8"/>
        <v>25000</v>
      </c>
      <c r="E12" s="3">
        <f t="shared" si="0"/>
        <v>0</v>
      </c>
      <c r="F12" s="3">
        <f t="shared" si="1"/>
        <v>0</v>
      </c>
      <c r="G12" s="3">
        <f t="shared" si="2"/>
        <v>0</v>
      </c>
      <c r="H12" s="3">
        <f t="shared" si="3"/>
        <v>0</v>
      </c>
      <c r="I12" s="3">
        <f t="shared" si="4"/>
        <v>0</v>
      </c>
      <c r="J12" s="3">
        <f t="shared" si="7"/>
        <v>25000</v>
      </c>
      <c r="K12" s="3">
        <f t="shared" si="5"/>
        <v>0</v>
      </c>
      <c r="L12" s="3">
        <f t="shared" si="6"/>
        <v>25000</v>
      </c>
    </row>
    <row r="13" spans="1:18" x14ac:dyDescent="0.25">
      <c r="A13" s="4">
        <v>42106</v>
      </c>
      <c r="B13" s="3">
        <v>10</v>
      </c>
      <c r="C13" s="3">
        <v>2</v>
      </c>
      <c r="D13" s="3">
        <f t="shared" si="8"/>
        <v>25000</v>
      </c>
      <c r="E13" s="3">
        <f t="shared" si="0"/>
        <v>0</v>
      </c>
      <c r="F13" s="3">
        <f t="shared" si="1"/>
        <v>0</v>
      </c>
      <c r="G13" s="3">
        <f t="shared" si="2"/>
        <v>0</v>
      </c>
      <c r="H13" s="3">
        <f t="shared" si="3"/>
        <v>0</v>
      </c>
      <c r="I13" s="3">
        <f t="shared" si="4"/>
        <v>0</v>
      </c>
      <c r="J13" s="3">
        <f t="shared" si="7"/>
        <v>25000</v>
      </c>
      <c r="K13" s="3">
        <f t="shared" si="5"/>
        <v>0</v>
      </c>
      <c r="L13" s="3">
        <f t="shared" si="6"/>
        <v>25000</v>
      </c>
    </row>
    <row r="14" spans="1:18" x14ac:dyDescent="0.25">
      <c r="A14" s="4">
        <v>42107</v>
      </c>
      <c r="B14" s="3">
        <v>8</v>
      </c>
      <c r="C14" s="3">
        <v>1</v>
      </c>
      <c r="D14" s="3">
        <f t="shared" si="8"/>
        <v>25000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3"/>
        <v>0</v>
      </c>
      <c r="I14" s="3">
        <f t="shared" si="4"/>
        <v>0</v>
      </c>
      <c r="J14" s="3">
        <f t="shared" si="7"/>
        <v>25000</v>
      </c>
      <c r="K14" s="3">
        <f t="shared" si="5"/>
        <v>0</v>
      </c>
      <c r="L14" s="3">
        <f t="shared" si="6"/>
        <v>25000</v>
      </c>
    </row>
    <row r="15" spans="1:18" x14ac:dyDescent="0.25">
      <c r="A15" s="4">
        <v>42108</v>
      </c>
      <c r="B15" s="3">
        <v>6</v>
      </c>
      <c r="C15" s="3">
        <v>0</v>
      </c>
      <c r="D15" s="3">
        <f t="shared" si="8"/>
        <v>25000</v>
      </c>
      <c r="E15" s="3">
        <f t="shared" si="0"/>
        <v>0</v>
      </c>
      <c r="F15" s="3">
        <f t="shared" si="1"/>
        <v>1</v>
      </c>
      <c r="G15" s="3">
        <f t="shared" si="2"/>
        <v>111</v>
      </c>
      <c r="H15" s="3">
        <f t="shared" si="3"/>
        <v>0</v>
      </c>
      <c r="I15" s="3">
        <f t="shared" si="4"/>
        <v>0</v>
      </c>
      <c r="J15" s="3">
        <f t="shared" si="7"/>
        <v>24889</v>
      </c>
      <c r="K15" s="3">
        <f t="shared" si="5"/>
        <v>0</v>
      </c>
      <c r="L15" s="3">
        <f t="shared" si="6"/>
        <v>24889</v>
      </c>
    </row>
    <row r="16" spans="1:18" x14ac:dyDescent="0.25">
      <c r="A16" s="4">
        <v>42109</v>
      </c>
      <c r="B16" s="3">
        <v>14</v>
      </c>
      <c r="C16" s="3">
        <v>0</v>
      </c>
      <c r="D16" s="3">
        <f t="shared" si="8"/>
        <v>24889</v>
      </c>
      <c r="E16" s="3">
        <f t="shared" si="0"/>
        <v>0</v>
      </c>
      <c r="F16" s="3">
        <f t="shared" si="1"/>
        <v>1</v>
      </c>
      <c r="G16" s="3">
        <f t="shared" si="2"/>
        <v>392</v>
      </c>
      <c r="H16" s="3">
        <f t="shared" si="3"/>
        <v>0</v>
      </c>
      <c r="I16" s="3">
        <f t="shared" si="4"/>
        <v>0</v>
      </c>
      <c r="J16" s="3">
        <f t="shared" si="7"/>
        <v>24497</v>
      </c>
      <c r="K16" s="3">
        <f t="shared" si="5"/>
        <v>0</v>
      </c>
      <c r="L16" s="3">
        <f t="shared" si="6"/>
        <v>24497</v>
      </c>
    </row>
    <row r="17" spans="1:12" x14ac:dyDescent="0.25">
      <c r="A17" s="4">
        <v>42110</v>
      </c>
      <c r="B17" s="3">
        <v>10</v>
      </c>
      <c r="C17" s="3">
        <v>0</v>
      </c>
      <c r="D17" s="3">
        <f t="shared" si="8"/>
        <v>24497</v>
      </c>
      <c r="E17" s="3">
        <f t="shared" si="0"/>
        <v>0</v>
      </c>
      <c r="F17" s="3">
        <f t="shared" si="1"/>
        <v>1</v>
      </c>
      <c r="G17" s="3">
        <f t="shared" si="2"/>
        <v>233</v>
      </c>
      <c r="H17" s="3">
        <f t="shared" si="3"/>
        <v>0</v>
      </c>
      <c r="I17" s="3">
        <f t="shared" si="4"/>
        <v>0</v>
      </c>
      <c r="J17" s="3">
        <f t="shared" si="7"/>
        <v>24264</v>
      </c>
      <c r="K17" s="3">
        <f t="shared" si="5"/>
        <v>0</v>
      </c>
      <c r="L17" s="3">
        <f t="shared" si="6"/>
        <v>24264</v>
      </c>
    </row>
    <row r="18" spans="1:12" x14ac:dyDescent="0.25">
      <c r="A18" s="4">
        <v>42111</v>
      </c>
      <c r="B18" s="3">
        <v>6</v>
      </c>
      <c r="C18" s="3">
        <v>0</v>
      </c>
      <c r="D18" s="3">
        <f t="shared" si="8"/>
        <v>24264</v>
      </c>
      <c r="E18" s="3">
        <f t="shared" si="0"/>
        <v>0</v>
      </c>
      <c r="F18" s="3">
        <f t="shared" si="1"/>
        <v>1</v>
      </c>
      <c r="G18" s="3">
        <f t="shared" si="2"/>
        <v>107</v>
      </c>
      <c r="H18" s="3">
        <f t="shared" si="3"/>
        <v>0</v>
      </c>
      <c r="I18" s="3">
        <f t="shared" si="4"/>
        <v>0</v>
      </c>
      <c r="J18" s="3">
        <f t="shared" si="7"/>
        <v>24157</v>
      </c>
      <c r="K18" s="3">
        <f t="shared" si="5"/>
        <v>0</v>
      </c>
      <c r="L18" s="3">
        <f t="shared" si="6"/>
        <v>24157</v>
      </c>
    </row>
    <row r="19" spans="1:12" x14ac:dyDescent="0.25">
      <c r="A19" s="4">
        <v>42112</v>
      </c>
      <c r="B19" s="3">
        <v>4</v>
      </c>
      <c r="C19" s="3">
        <v>0</v>
      </c>
      <c r="D19" s="3">
        <f t="shared" si="8"/>
        <v>24157</v>
      </c>
      <c r="E19" s="3">
        <f t="shared" si="0"/>
        <v>0</v>
      </c>
      <c r="F19" s="3">
        <f t="shared" si="1"/>
        <v>1</v>
      </c>
      <c r="G19" s="3">
        <f t="shared" si="2"/>
        <v>58</v>
      </c>
      <c r="H19" s="3">
        <f t="shared" si="3"/>
        <v>0</v>
      </c>
      <c r="I19" s="3">
        <f t="shared" si="4"/>
        <v>0</v>
      </c>
      <c r="J19" s="3">
        <f t="shared" si="7"/>
        <v>24099</v>
      </c>
      <c r="K19" s="3">
        <f t="shared" si="5"/>
        <v>0</v>
      </c>
      <c r="L19" s="3">
        <f t="shared" si="6"/>
        <v>24099</v>
      </c>
    </row>
    <row r="20" spans="1:12" x14ac:dyDescent="0.25">
      <c r="A20" s="4">
        <v>42113</v>
      </c>
      <c r="B20" s="3">
        <v>7</v>
      </c>
      <c r="C20" s="3">
        <v>0</v>
      </c>
      <c r="D20" s="3">
        <f t="shared" si="8"/>
        <v>24099</v>
      </c>
      <c r="E20" s="3">
        <f t="shared" si="0"/>
        <v>0</v>
      </c>
      <c r="F20" s="3">
        <f t="shared" si="1"/>
        <v>1</v>
      </c>
      <c r="G20" s="3">
        <f t="shared" si="2"/>
        <v>134</v>
      </c>
      <c r="H20" s="3">
        <f t="shared" si="3"/>
        <v>0</v>
      </c>
      <c r="I20" s="3">
        <f t="shared" si="4"/>
        <v>0</v>
      </c>
      <c r="J20" s="3">
        <f t="shared" si="7"/>
        <v>23965</v>
      </c>
      <c r="K20" s="3">
        <f t="shared" si="5"/>
        <v>0</v>
      </c>
      <c r="L20" s="3">
        <f t="shared" si="6"/>
        <v>23965</v>
      </c>
    </row>
    <row r="21" spans="1:12" x14ac:dyDescent="0.25">
      <c r="A21" s="4">
        <v>42114</v>
      </c>
      <c r="B21" s="3">
        <v>10</v>
      </c>
      <c r="C21" s="3">
        <v>1</v>
      </c>
      <c r="D21" s="3">
        <f t="shared" si="8"/>
        <v>23965</v>
      </c>
      <c r="E21" s="3">
        <f t="shared" si="0"/>
        <v>700</v>
      </c>
      <c r="F21" s="3">
        <f t="shared" si="1"/>
        <v>0</v>
      </c>
      <c r="G21" s="3">
        <f t="shared" si="2"/>
        <v>0</v>
      </c>
      <c r="H21" s="3">
        <f t="shared" si="3"/>
        <v>0</v>
      </c>
      <c r="I21" s="3">
        <f t="shared" si="4"/>
        <v>0</v>
      </c>
      <c r="J21" s="3">
        <f t="shared" si="7"/>
        <v>24665</v>
      </c>
      <c r="K21" s="3">
        <f t="shared" si="5"/>
        <v>0</v>
      </c>
      <c r="L21" s="3">
        <f t="shared" si="6"/>
        <v>24665</v>
      </c>
    </row>
    <row r="22" spans="1:12" x14ac:dyDescent="0.25">
      <c r="A22" s="4">
        <v>42115</v>
      </c>
      <c r="B22" s="3">
        <v>11</v>
      </c>
      <c r="C22" s="3">
        <v>3.2</v>
      </c>
      <c r="D22" s="3">
        <f t="shared" si="8"/>
        <v>24665</v>
      </c>
      <c r="E22" s="3">
        <f t="shared" si="0"/>
        <v>335</v>
      </c>
      <c r="F22" s="3">
        <f t="shared" si="1"/>
        <v>0</v>
      </c>
      <c r="G22" s="3">
        <f t="shared" si="2"/>
        <v>0</v>
      </c>
      <c r="H22" s="3">
        <f t="shared" si="3"/>
        <v>0</v>
      </c>
      <c r="I22" s="3">
        <f t="shared" si="4"/>
        <v>0</v>
      </c>
      <c r="J22" s="3">
        <f t="shared" si="7"/>
        <v>25000</v>
      </c>
      <c r="K22" s="3">
        <f t="shared" si="5"/>
        <v>0</v>
      </c>
      <c r="L22" s="3">
        <f t="shared" si="6"/>
        <v>25000</v>
      </c>
    </row>
    <row r="23" spans="1:12" x14ac:dyDescent="0.25">
      <c r="A23" s="4">
        <v>42116</v>
      </c>
      <c r="B23" s="3">
        <v>8</v>
      </c>
      <c r="C23" s="3">
        <v>2.2000000000000002</v>
      </c>
      <c r="D23" s="3">
        <f t="shared" si="8"/>
        <v>25000</v>
      </c>
      <c r="E23" s="3">
        <f t="shared" si="0"/>
        <v>0</v>
      </c>
      <c r="F23" s="3">
        <f t="shared" si="1"/>
        <v>0</v>
      </c>
      <c r="G23" s="3">
        <f t="shared" si="2"/>
        <v>0</v>
      </c>
      <c r="H23" s="3">
        <f t="shared" si="3"/>
        <v>0</v>
      </c>
      <c r="I23" s="3">
        <f t="shared" si="4"/>
        <v>0</v>
      </c>
      <c r="J23" s="3">
        <f t="shared" si="7"/>
        <v>25000</v>
      </c>
      <c r="K23" s="3">
        <f t="shared" si="5"/>
        <v>0</v>
      </c>
      <c r="L23" s="3">
        <f t="shared" si="6"/>
        <v>25000</v>
      </c>
    </row>
    <row r="24" spans="1:12" x14ac:dyDescent="0.25">
      <c r="A24" s="4">
        <v>42117</v>
      </c>
      <c r="B24" s="3">
        <v>11</v>
      </c>
      <c r="C24" s="3">
        <v>1</v>
      </c>
      <c r="D24" s="3">
        <f t="shared" si="8"/>
        <v>25000</v>
      </c>
      <c r="E24" s="3">
        <f t="shared" si="0"/>
        <v>0</v>
      </c>
      <c r="F24" s="3">
        <f t="shared" si="1"/>
        <v>0</v>
      </c>
      <c r="G24" s="3">
        <f t="shared" si="2"/>
        <v>0</v>
      </c>
      <c r="H24" s="3">
        <f t="shared" si="3"/>
        <v>0</v>
      </c>
      <c r="I24" s="3">
        <f t="shared" si="4"/>
        <v>0</v>
      </c>
      <c r="J24" s="3">
        <f t="shared" si="7"/>
        <v>25000</v>
      </c>
      <c r="K24" s="3">
        <f t="shared" si="5"/>
        <v>0</v>
      </c>
      <c r="L24" s="3">
        <f t="shared" si="6"/>
        <v>25000</v>
      </c>
    </row>
    <row r="25" spans="1:12" x14ac:dyDescent="0.25">
      <c r="A25" s="4">
        <v>42118</v>
      </c>
      <c r="B25" s="3">
        <v>12</v>
      </c>
      <c r="C25" s="3">
        <v>1</v>
      </c>
      <c r="D25" s="3">
        <f t="shared" si="8"/>
        <v>25000</v>
      </c>
      <c r="E25" s="3">
        <f t="shared" si="0"/>
        <v>0</v>
      </c>
      <c r="F25" s="3">
        <f t="shared" si="1"/>
        <v>0</v>
      </c>
      <c r="G25" s="3">
        <f t="shared" si="2"/>
        <v>0</v>
      </c>
      <c r="H25" s="3">
        <f t="shared" si="3"/>
        <v>0</v>
      </c>
      <c r="I25" s="3">
        <f t="shared" si="4"/>
        <v>0</v>
      </c>
      <c r="J25" s="3">
        <f t="shared" si="7"/>
        <v>25000</v>
      </c>
      <c r="K25" s="3">
        <f t="shared" si="5"/>
        <v>0</v>
      </c>
      <c r="L25" s="3">
        <f t="shared" si="6"/>
        <v>25000</v>
      </c>
    </row>
    <row r="26" spans="1:12" x14ac:dyDescent="0.25">
      <c r="A26" s="4">
        <v>42119</v>
      </c>
      <c r="B26" s="3">
        <v>14</v>
      </c>
      <c r="C26" s="3">
        <v>1</v>
      </c>
      <c r="D26" s="3">
        <f t="shared" si="8"/>
        <v>25000</v>
      </c>
      <c r="E26" s="3">
        <f t="shared" si="0"/>
        <v>0</v>
      </c>
      <c r="F26" s="3">
        <f t="shared" si="1"/>
        <v>0</v>
      </c>
      <c r="G26" s="3">
        <f t="shared" si="2"/>
        <v>0</v>
      </c>
      <c r="H26" s="3">
        <f t="shared" si="3"/>
        <v>0</v>
      </c>
      <c r="I26" s="3">
        <f t="shared" si="4"/>
        <v>0</v>
      </c>
      <c r="J26" s="3">
        <f t="shared" si="7"/>
        <v>25000</v>
      </c>
      <c r="K26" s="3">
        <f t="shared" si="5"/>
        <v>0</v>
      </c>
      <c r="L26" s="3">
        <f t="shared" si="6"/>
        <v>25000</v>
      </c>
    </row>
    <row r="27" spans="1:12" x14ac:dyDescent="0.25">
      <c r="A27" s="4">
        <v>42120</v>
      </c>
      <c r="B27" s="3">
        <v>16</v>
      </c>
      <c r="C27" s="3">
        <v>0</v>
      </c>
      <c r="D27" s="3">
        <f t="shared" si="8"/>
        <v>25000</v>
      </c>
      <c r="E27" s="3">
        <f t="shared" si="0"/>
        <v>0</v>
      </c>
      <c r="F27" s="3">
        <f t="shared" si="1"/>
        <v>1</v>
      </c>
      <c r="G27" s="3">
        <f t="shared" si="2"/>
        <v>480</v>
      </c>
      <c r="H27" s="3">
        <f t="shared" si="3"/>
        <v>1</v>
      </c>
      <c r="I27" s="3">
        <f t="shared" si="4"/>
        <v>12000</v>
      </c>
      <c r="J27" s="3">
        <f t="shared" si="7"/>
        <v>24520</v>
      </c>
      <c r="K27" s="3">
        <f t="shared" si="5"/>
        <v>0</v>
      </c>
      <c r="L27" s="3">
        <f t="shared" si="6"/>
        <v>12520</v>
      </c>
    </row>
    <row r="28" spans="1:12" x14ac:dyDescent="0.25">
      <c r="A28" s="4">
        <v>42121</v>
      </c>
      <c r="B28" s="3">
        <v>16</v>
      </c>
      <c r="C28" s="3">
        <v>1</v>
      </c>
      <c r="D28" s="3">
        <f t="shared" si="8"/>
        <v>12520</v>
      </c>
      <c r="E28" s="3">
        <f t="shared" si="0"/>
        <v>700</v>
      </c>
      <c r="F28" s="3">
        <f t="shared" si="1"/>
        <v>0</v>
      </c>
      <c r="G28" s="3">
        <f t="shared" si="2"/>
        <v>0</v>
      </c>
      <c r="H28" s="3">
        <f t="shared" si="3"/>
        <v>0</v>
      </c>
      <c r="I28" s="3">
        <f t="shared" si="4"/>
        <v>0</v>
      </c>
      <c r="J28" s="3">
        <f t="shared" si="7"/>
        <v>13220</v>
      </c>
      <c r="K28" s="3">
        <f t="shared" si="5"/>
        <v>0</v>
      </c>
      <c r="L28" s="3">
        <f t="shared" si="6"/>
        <v>13220</v>
      </c>
    </row>
    <row r="29" spans="1:12" x14ac:dyDescent="0.25">
      <c r="A29" s="4">
        <v>42122</v>
      </c>
      <c r="B29" s="3">
        <v>6</v>
      </c>
      <c r="C29" s="3">
        <v>2</v>
      </c>
      <c r="D29" s="3">
        <f t="shared" si="8"/>
        <v>13220</v>
      </c>
      <c r="E29" s="3">
        <f t="shared" si="0"/>
        <v>1400</v>
      </c>
      <c r="F29" s="3">
        <f t="shared" si="1"/>
        <v>0</v>
      </c>
      <c r="G29" s="3">
        <f t="shared" si="2"/>
        <v>0</v>
      </c>
      <c r="H29" s="3">
        <f t="shared" si="3"/>
        <v>0</v>
      </c>
      <c r="I29" s="3">
        <f t="shared" si="4"/>
        <v>0</v>
      </c>
      <c r="J29" s="3">
        <f t="shared" si="7"/>
        <v>14620</v>
      </c>
      <c r="K29" s="3">
        <f t="shared" si="5"/>
        <v>0</v>
      </c>
      <c r="L29" s="3">
        <f t="shared" si="6"/>
        <v>14620</v>
      </c>
    </row>
    <row r="30" spans="1:12" x14ac:dyDescent="0.25">
      <c r="A30" s="4">
        <v>42123</v>
      </c>
      <c r="B30" s="3">
        <v>7</v>
      </c>
      <c r="C30" s="3">
        <v>0</v>
      </c>
      <c r="D30" s="3">
        <f t="shared" si="8"/>
        <v>14620</v>
      </c>
      <c r="E30" s="3">
        <f t="shared" si="0"/>
        <v>0</v>
      </c>
      <c r="F30" s="3">
        <f t="shared" si="1"/>
        <v>1</v>
      </c>
      <c r="G30" s="3">
        <f t="shared" si="2"/>
        <v>82</v>
      </c>
      <c r="H30" s="3">
        <f t="shared" si="3"/>
        <v>0</v>
      </c>
      <c r="I30" s="3">
        <f t="shared" si="4"/>
        <v>0</v>
      </c>
      <c r="J30" s="3">
        <f t="shared" si="7"/>
        <v>14538</v>
      </c>
      <c r="K30" s="3">
        <f t="shared" si="5"/>
        <v>0</v>
      </c>
      <c r="L30" s="3">
        <f t="shared" si="6"/>
        <v>14538</v>
      </c>
    </row>
    <row r="31" spans="1:12" x14ac:dyDescent="0.25">
      <c r="A31" s="4">
        <v>42124</v>
      </c>
      <c r="B31" s="3">
        <v>10</v>
      </c>
      <c r="C31" s="3">
        <v>0</v>
      </c>
      <c r="D31" s="3">
        <f t="shared" si="8"/>
        <v>14538</v>
      </c>
      <c r="E31" s="3">
        <f t="shared" si="0"/>
        <v>0</v>
      </c>
      <c r="F31" s="3">
        <f t="shared" si="1"/>
        <v>1</v>
      </c>
      <c r="G31" s="3">
        <f t="shared" si="2"/>
        <v>138</v>
      </c>
      <c r="H31" s="3">
        <f t="shared" si="3"/>
        <v>0</v>
      </c>
      <c r="I31" s="3">
        <f t="shared" si="4"/>
        <v>0</v>
      </c>
      <c r="J31" s="3">
        <f t="shared" si="7"/>
        <v>14400</v>
      </c>
      <c r="K31" s="3">
        <f t="shared" si="5"/>
        <v>0</v>
      </c>
      <c r="L31" s="3">
        <f t="shared" si="6"/>
        <v>14400</v>
      </c>
    </row>
    <row r="32" spans="1:12" x14ac:dyDescent="0.25">
      <c r="A32" s="4">
        <v>42125</v>
      </c>
      <c r="B32" s="3">
        <v>10</v>
      </c>
      <c r="C32" s="3">
        <v>4</v>
      </c>
      <c r="D32" s="3">
        <f t="shared" si="8"/>
        <v>14400</v>
      </c>
      <c r="E32" s="3">
        <f t="shared" si="0"/>
        <v>2800</v>
      </c>
      <c r="F32" s="3">
        <f t="shared" si="1"/>
        <v>0</v>
      </c>
      <c r="G32" s="3">
        <f t="shared" si="2"/>
        <v>0</v>
      </c>
      <c r="H32" s="3">
        <f t="shared" si="3"/>
        <v>0</v>
      </c>
      <c r="I32" s="3">
        <f t="shared" si="4"/>
        <v>0</v>
      </c>
      <c r="J32" s="3">
        <f t="shared" si="7"/>
        <v>17200</v>
      </c>
      <c r="K32" s="3">
        <f t="shared" si="5"/>
        <v>0</v>
      </c>
      <c r="L32" s="3">
        <f t="shared" si="6"/>
        <v>17200</v>
      </c>
    </row>
    <row r="33" spans="1:12" x14ac:dyDescent="0.25">
      <c r="A33" s="4">
        <v>42126</v>
      </c>
      <c r="B33" s="3">
        <v>7</v>
      </c>
      <c r="C33" s="3">
        <v>5</v>
      </c>
      <c r="D33" s="3">
        <f t="shared" si="8"/>
        <v>17200</v>
      </c>
      <c r="E33" s="3">
        <f t="shared" si="0"/>
        <v>3500</v>
      </c>
      <c r="F33" s="3">
        <f t="shared" si="1"/>
        <v>0</v>
      </c>
      <c r="G33" s="3">
        <f t="shared" si="2"/>
        <v>0</v>
      </c>
      <c r="H33" s="3">
        <f t="shared" si="3"/>
        <v>0</v>
      </c>
      <c r="I33" s="3">
        <f t="shared" si="4"/>
        <v>0</v>
      </c>
      <c r="J33" s="3">
        <f t="shared" si="7"/>
        <v>20700</v>
      </c>
      <c r="K33" s="3">
        <f t="shared" si="5"/>
        <v>0</v>
      </c>
      <c r="L33" s="3">
        <f t="shared" si="6"/>
        <v>20700</v>
      </c>
    </row>
    <row r="34" spans="1:12" x14ac:dyDescent="0.25">
      <c r="A34" s="4">
        <v>42127</v>
      </c>
      <c r="B34" s="3">
        <v>9</v>
      </c>
      <c r="C34" s="3">
        <v>4</v>
      </c>
      <c r="D34" s="3">
        <f t="shared" si="8"/>
        <v>20700</v>
      </c>
      <c r="E34" s="3">
        <f t="shared" ref="E34:E65" si="9">IF(D34+ 700*C34 &lt;= $R$2, 700*C34, $R$2-D34)</f>
        <v>2800</v>
      </c>
      <c r="F34" s="3">
        <f t="shared" ref="F34:F65" si="10">IF(C34 = 0, 1, 0)</f>
        <v>0</v>
      </c>
      <c r="G34" s="3">
        <f t="shared" ref="G34:G65" si="11">ROUNDUP(IF(F34=1, 0.0003*POWER(B34,1.5)*D34, 0), 0)</f>
        <v>0</v>
      </c>
      <c r="H34" s="3">
        <f t="shared" ref="H34:H65" si="12">IF(AND(B34&gt;15,C34&lt;=0.6), 1, 0)</f>
        <v>0</v>
      </c>
      <c r="I34" s="3">
        <f t="shared" ref="I34:I65" si="13">IF(H34=1, IF(B34&lt;=30,$P$2, $P$3),0)</f>
        <v>0</v>
      </c>
      <c r="J34" s="3">
        <f t="shared" ref="J34:J65" si="14">IF(D34+E34-G34 &lt; 0, 0,IF( D34+E34-G34 &gt; $R$2, $R$2, D34+E34-G34))</f>
        <v>23500</v>
      </c>
      <c r="K34" s="3">
        <f t="shared" ref="K34:K65" si="15">IF(J34-I34&lt;0, $R$2-J34,0)</f>
        <v>0</v>
      </c>
      <c r="L34" s="3">
        <f t="shared" ref="L34:L65" si="16">J34+K34-I34</f>
        <v>23500</v>
      </c>
    </row>
    <row r="35" spans="1:12" x14ac:dyDescent="0.25">
      <c r="A35" s="4">
        <v>42128</v>
      </c>
      <c r="B35" s="3">
        <v>15</v>
      </c>
      <c r="C35" s="3">
        <v>0.4</v>
      </c>
      <c r="D35" s="3">
        <f t="shared" si="8"/>
        <v>23500</v>
      </c>
      <c r="E35" s="3">
        <f t="shared" si="9"/>
        <v>280</v>
      </c>
      <c r="F35" s="3">
        <f t="shared" si="10"/>
        <v>0</v>
      </c>
      <c r="G35" s="3">
        <f t="shared" si="11"/>
        <v>0</v>
      </c>
      <c r="H35" s="3">
        <f t="shared" si="12"/>
        <v>0</v>
      </c>
      <c r="I35" s="3">
        <f t="shared" si="13"/>
        <v>0</v>
      </c>
      <c r="J35" s="3">
        <f t="shared" si="14"/>
        <v>23780</v>
      </c>
      <c r="K35" s="3">
        <f t="shared" si="15"/>
        <v>0</v>
      </c>
      <c r="L35" s="3">
        <f t="shared" si="16"/>
        <v>23780</v>
      </c>
    </row>
    <row r="36" spans="1:12" x14ac:dyDescent="0.25">
      <c r="A36" s="4">
        <v>42129</v>
      </c>
      <c r="B36" s="3">
        <v>18</v>
      </c>
      <c r="C36" s="3">
        <v>0.4</v>
      </c>
      <c r="D36" s="3">
        <f t="shared" si="8"/>
        <v>23780</v>
      </c>
      <c r="E36" s="3">
        <f t="shared" si="9"/>
        <v>280</v>
      </c>
      <c r="F36" s="3">
        <f t="shared" si="10"/>
        <v>0</v>
      </c>
      <c r="G36" s="3">
        <f t="shared" si="11"/>
        <v>0</v>
      </c>
      <c r="H36" s="3">
        <f t="shared" si="12"/>
        <v>1</v>
      </c>
      <c r="I36" s="3">
        <f t="shared" si="13"/>
        <v>12000</v>
      </c>
      <c r="J36" s="3">
        <f t="shared" si="14"/>
        <v>24060</v>
      </c>
      <c r="K36" s="3">
        <f t="shared" si="15"/>
        <v>0</v>
      </c>
      <c r="L36" s="3">
        <f t="shared" si="16"/>
        <v>12060</v>
      </c>
    </row>
    <row r="37" spans="1:12" x14ac:dyDescent="0.25">
      <c r="A37" s="4">
        <v>42130</v>
      </c>
      <c r="B37" s="3">
        <v>16</v>
      </c>
      <c r="C37" s="3">
        <v>0</v>
      </c>
      <c r="D37" s="3">
        <f t="shared" si="8"/>
        <v>12060</v>
      </c>
      <c r="E37" s="3">
        <f t="shared" si="9"/>
        <v>0</v>
      </c>
      <c r="F37" s="3">
        <f t="shared" si="10"/>
        <v>1</v>
      </c>
      <c r="G37" s="3">
        <f t="shared" si="11"/>
        <v>232</v>
      </c>
      <c r="H37" s="3">
        <f t="shared" si="12"/>
        <v>1</v>
      </c>
      <c r="I37" s="3">
        <f t="shared" si="13"/>
        <v>12000</v>
      </c>
      <c r="J37" s="3">
        <f t="shared" si="14"/>
        <v>11828</v>
      </c>
      <c r="K37" s="3">
        <f t="shared" si="15"/>
        <v>13172</v>
      </c>
      <c r="L37" s="3">
        <f t="shared" si="16"/>
        <v>13000</v>
      </c>
    </row>
    <row r="38" spans="1:12" x14ac:dyDescent="0.25">
      <c r="A38" s="4">
        <v>42131</v>
      </c>
      <c r="B38" s="3">
        <v>14</v>
      </c>
      <c r="C38" s="3">
        <v>0</v>
      </c>
      <c r="D38" s="3">
        <f t="shared" si="8"/>
        <v>13000</v>
      </c>
      <c r="E38" s="3">
        <f t="shared" si="9"/>
        <v>0</v>
      </c>
      <c r="F38" s="3">
        <f t="shared" si="10"/>
        <v>1</v>
      </c>
      <c r="G38" s="3">
        <f t="shared" si="11"/>
        <v>205</v>
      </c>
      <c r="H38" s="3">
        <f t="shared" si="12"/>
        <v>0</v>
      </c>
      <c r="I38" s="3">
        <f t="shared" si="13"/>
        <v>0</v>
      </c>
      <c r="J38" s="3">
        <f t="shared" si="14"/>
        <v>12795</v>
      </c>
      <c r="K38" s="3">
        <f t="shared" si="15"/>
        <v>0</v>
      </c>
      <c r="L38" s="3">
        <f t="shared" si="16"/>
        <v>12795</v>
      </c>
    </row>
    <row r="39" spans="1:12" x14ac:dyDescent="0.25">
      <c r="A39" s="4">
        <v>42132</v>
      </c>
      <c r="B39" s="3">
        <v>10</v>
      </c>
      <c r="C39" s="3">
        <v>0</v>
      </c>
      <c r="D39" s="3">
        <f t="shared" si="8"/>
        <v>12795</v>
      </c>
      <c r="E39" s="3">
        <f t="shared" si="9"/>
        <v>0</v>
      </c>
      <c r="F39" s="3">
        <f t="shared" si="10"/>
        <v>1</v>
      </c>
      <c r="G39" s="3">
        <f t="shared" si="11"/>
        <v>122</v>
      </c>
      <c r="H39" s="3">
        <f t="shared" si="12"/>
        <v>0</v>
      </c>
      <c r="I39" s="3">
        <f t="shared" si="13"/>
        <v>0</v>
      </c>
      <c r="J39" s="3">
        <f t="shared" si="14"/>
        <v>12673</v>
      </c>
      <c r="K39" s="3">
        <f t="shared" si="15"/>
        <v>0</v>
      </c>
      <c r="L39" s="3">
        <f t="shared" si="16"/>
        <v>12673</v>
      </c>
    </row>
    <row r="40" spans="1:12" x14ac:dyDescent="0.25">
      <c r="A40" s="4">
        <v>42133</v>
      </c>
      <c r="B40" s="3">
        <v>14</v>
      </c>
      <c r="C40" s="3">
        <v>0.3</v>
      </c>
      <c r="D40" s="3">
        <f t="shared" si="8"/>
        <v>12673</v>
      </c>
      <c r="E40" s="3">
        <f t="shared" si="9"/>
        <v>210</v>
      </c>
      <c r="F40" s="3">
        <f t="shared" si="10"/>
        <v>0</v>
      </c>
      <c r="G40" s="3">
        <f t="shared" si="11"/>
        <v>0</v>
      </c>
      <c r="H40" s="3">
        <f t="shared" si="12"/>
        <v>0</v>
      </c>
      <c r="I40" s="3">
        <f t="shared" si="13"/>
        <v>0</v>
      </c>
      <c r="J40" s="3">
        <f t="shared" si="14"/>
        <v>12883</v>
      </c>
      <c r="K40" s="3">
        <f t="shared" si="15"/>
        <v>0</v>
      </c>
      <c r="L40" s="3">
        <f t="shared" si="16"/>
        <v>12883</v>
      </c>
    </row>
    <row r="41" spans="1:12" x14ac:dyDescent="0.25">
      <c r="A41" s="4">
        <v>42134</v>
      </c>
      <c r="B41" s="3">
        <v>12</v>
      </c>
      <c r="C41" s="3">
        <v>0.1</v>
      </c>
      <c r="D41" s="3">
        <f t="shared" si="8"/>
        <v>12883</v>
      </c>
      <c r="E41" s="3">
        <f t="shared" si="9"/>
        <v>70</v>
      </c>
      <c r="F41" s="3">
        <f t="shared" si="10"/>
        <v>0</v>
      </c>
      <c r="G41" s="3">
        <f t="shared" si="11"/>
        <v>0</v>
      </c>
      <c r="H41" s="3">
        <f t="shared" si="12"/>
        <v>0</v>
      </c>
      <c r="I41" s="3">
        <f t="shared" si="13"/>
        <v>0</v>
      </c>
      <c r="J41" s="3">
        <f t="shared" si="14"/>
        <v>12953</v>
      </c>
      <c r="K41" s="3">
        <f t="shared" si="15"/>
        <v>0</v>
      </c>
      <c r="L41" s="3">
        <f t="shared" si="16"/>
        <v>12953</v>
      </c>
    </row>
    <row r="42" spans="1:12" x14ac:dyDescent="0.25">
      <c r="A42" s="4">
        <v>42135</v>
      </c>
      <c r="B42" s="3">
        <v>11</v>
      </c>
      <c r="C42" s="3">
        <v>0</v>
      </c>
      <c r="D42" s="3">
        <f t="shared" si="8"/>
        <v>12953</v>
      </c>
      <c r="E42" s="3">
        <f t="shared" si="9"/>
        <v>0</v>
      </c>
      <c r="F42" s="3">
        <f t="shared" si="10"/>
        <v>1</v>
      </c>
      <c r="G42" s="3">
        <f t="shared" si="11"/>
        <v>142</v>
      </c>
      <c r="H42" s="3">
        <f t="shared" si="12"/>
        <v>0</v>
      </c>
      <c r="I42" s="3">
        <f t="shared" si="13"/>
        <v>0</v>
      </c>
      <c r="J42" s="3">
        <f t="shared" si="14"/>
        <v>12811</v>
      </c>
      <c r="K42" s="3">
        <f t="shared" si="15"/>
        <v>0</v>
      </c>
      <c r="L42" s="3">
        <f t="shared" si="16"/>
        <v>12811</v>
      </c>
    </row>
    <row r="43" spans="1:12" x14ac:dyDescent="0.25">
      <c r="A43" s="4">
        <v>42136</v>
      </c>
      <c r="B43" s="3">
        <v>16</v>
      </c>
      <c r="C43" s="3">
        <v>3</v>
      </c>
      <c r="D43" s="3">
        <f t="shared" si="8"/>
        <v>12811</v>
      </c>
      <c r="E43" s="3">
        <f t="shared" si="9"/>
        <v>2100</v>
      </c>
      <c r="F43" s="3">
        <f t="shared" si="10"/>
        <v>0</v>
      </c>
      <c r="G43" s="3">
        <f t="shared" si="11"/>
        <v>0</v>
      </c>
      <c r="H43" s="3">
        <f t="shared" si="12"/>
        <v>0</v>
      </c>
      <c r="I43" s="3">
        <f t="shared" si="13"/>
        <v>0</v>
      </c>
      <c r="J43" s="3">
        <f t="shared" si="14"/>
        <v>14911</v>
      </c>
      <c r="K43" s="3">
        <f t="shared" si="15"/>
        <v>0</v>
      </c>
      <c r="L43" s="3">
        <f t="shared" si="16"/>
        <v>14911</v>
      </c>
    </row>
    <row r="44" spans="1:12" x14ac:dyDescent="0.25">
      <c r="A44" s="4">
        <v>42137</v>
      </c>
      <c r="B44" s="3">
        <v>12</v>
      </c>
      <c r="C44" s="3">
        <v>0</v>
      </c>
      <c r="D44" s="3">
        <f t="shared" si="8"/>
        <v>14911</v>
      </c>
      <c r="E44" s="3">
        <f t="shared" si="9"/>
        <v>0</v>
      </c>
      <c r="F44" s="3">
        <f t="shared" si="10"/>
        <v>1</v>
      </c>
      <c r="G44" s="3">
        <f t="shared" si="11"/>
        <v>186</v>
      </c>
      <c r="H44" s="3">
        <f t="shared" si="12"/>
        <v>0</v>
      </c>
      <c r="I44" s="3">
        <f t="shared" si="13"/>
        <v>0</v>
      </c>
      <c r="J44" s="3">
        <f t="shared" si="14"/>
        <v>14725</v>
      </c>
      <c r="K44" s="3">
        <f t="shared" si="15"/>
        <v>0</v>
      </c>
      <c r="L44" s="3">
        <f t="shared" si="16"/>
        <v>14725</v>
      </c>
    </row>
    <row r="45" spans="1:12" x14ac:dyDescent="0.25">
      <c r="A45" s="4">
        <v>42138</v>
      </c>
      <c r="B45" s="3">
        <v>10</v>
      </c>
      <c r="C45" s="3">
        <v>0</v>
      </c>
      <c r="D45" s="3">
        <f t="shared" si="8"/>
        <v>14725</v>
      </c>
      <c r="E45" s="3">
        <f t="shared" si="9"/>
        <v>0</v>
      </c>
      <c r="F45" s="3">
        <f t="shared" si="10"/>
        <v>1</v>
      </c>
      <c r="G45" s="3">
        <f t="shared" si="11"/>
        <v>140</v>
      </c>
      <c r="H45" s="3">
        <f t="shared" si="12"/>
        <v>0</v>
      </c>
      <c r="I45" s="3">
        <f t="shared" si="13"/>
        <v>0</v>
      </c>
      <c r="J45" s="3">
        <f t="shared" si="14"/>
        <v>14585</v>
      </c>
      <c r="K45" s="3">
        <f t="shared" si="15"/>
        <v>0</v>
      </c>
      <c r="L45" s="3">
        <f t="shared" si="16"/>
        <v>14585</v>
      </c>
    </row>
    <row r="46" spans="1:12" x14ac:dyDescent="0.25">
      <c r="A46" s="4">
        <v>42139</v>
      </c>
      <c r="B46" s="3">
        <v>12</v>
      </c>
      <c r="C46" s="3">
        <v>0</v>
      </c>
      <c r="D46" s="3">
        <f t="shared" si="8"/>
        <v>14585</v>
      </c>
      <c r="E46" s="3">
        <f t="shared" si="9"/>
        <v>0</v>
      </c>
      <c r="F46" s="3">
        <f t="shared" si="10"/>
        <v>1</v>
      </c>
      <c r="G46" s="3">
        <f t="shared" si="11"/>
        <v>182</v>
      </c>
      <c r="H46" s="3">
        <f t="shared" si="12"/>
        <v>0</v>
      </c>
      <c r="I46" s="3">
        <f t="shared" si="13"/>
        <v>0</v>
      </c>
      <c r="J46" s="3">
        <f t="shared" si="14"/>
        <v>14403</v>
      </c>
      <c r="K46" s="3">
        <f t="shared" si="15"/>
        <v>0</v>
      </c>
      <c r="L46" s="3">
        <f t="shared" si="16"/>
        <v>14403</v>
      </c>
    </row>
    <row r="47" spans="1:12" x14ac:dyDescent="0.25">
      <c r="A47" s="4">
        <v>42140</v>
      </c>
      <c r="B47" s="3">
        <v>10</v>
      </c>
      <c r="C47" s="3">
        <v>1.8</v>
      </c>
      <c r="D47" s="3">
        <f t="shared" si="8"/>
        <v>14403</v>
      </c>
      <c r="E47" s="3">
        <f t="shared" si="9"/>
        <v>1260</v>
      </c>
      <c r="F47" s="3">
        <f t="shared" si="10"/>
        <v>0</v>
      </c>
      <c r="G47" s="3">
        <f t="shared" si="11"/>
        <v>0</v>
      </c>
      <c r="H47" s="3">
        <f t="shared" si="12"/>
        <v>0</v>
      </c>
      <c r="I47" s="3">
        <f t="shared" si="13"/>
        <v>0</v>
      </c>
      <c r="J47" s="3">
        <f t="shared" si="14"/>
        <v>15663</v>
      </c>
      <c r="K47" s="3">
        <f t="shared" si="15"/>
        <v>0</v>
      </c>
      <c r="L47" s="3">
        <f t="shared" si="16"/>
        <v>15663</v>
      </c>
    </row>
    <row r="48" spans="1:12" x14ac:dyDescent="0.25">
      <c r="A48" s="4">
        <v>42141</v>
      </c>
      <c r="B48" s="3">
        <v>11</v>
      </c>
      <c r="C48" s="3">
        <v>2.8</v>
      </c>
      <c r="D48" s="3">
        <f t="shared" si="8"/>
        <v>15663</v>
      </c>
      <c r="E48" s="3">
        <f t="shared" si="9"/>
        <v>1959.9999999999998</v>
      </c>
      <c r="F48" s="3">
        <f t="shared" si="10"/>
        <v>0</v>
      </c>
      <c r="G48" s="3">
        <f t="shared" si="11"/>
        <v>0</v>
      </c>
      <c r="H48" s="3">
        <f t="shared" si="12"/>
        <v>0</v>
      </c>
      <c r="I48" s="3">
        <f t="shared" si="13"/>
        <v>0</v>
      </c>
      <c r="J48" s="3">
        <f t="shared" si="14"/>
        <v>17623</v>
      </c>
      <c r="K48" s="3">
        <f t="shared" si="15"/>
        <v>0</v>
      </c>
      <c r="L48" s="3">
        <f t="shared" si="16"/>
        <v>17623</v>
      </c>
    </row>
    <row r="49" spans="1:12" x14ac:dyDescent="0.25">
      <c r="A49" s="4">
        <v>42142</v>
      </c>
      <c r="B49" s="3">
        <v>12</v>
      </c>
      <c r="C49" s="3">
        <v>1.9</v>
      </c>
      <c r="D49" s="3">
        <f t="shared" si="8"/>
        <v>17623</v>
      </c>
      <c r="E49" s="3">
        <f t="shared" si="9"/>
        <v>1330</v>
      </c>
      <c r="F49" s="3">
        <f t="shared" si="10"/>
        <v>0</v>
      </c>
      <c r="G49" s="3">
        <f t="shared" si="11"/>
        <v>0</v>
      </c>
      <c r="H49" s="3">
        <f t="shared" si="12"/>
        <v>0</v>
      </c>
      <c r="I49" s="3">
        <f t="shared" si="13"/>
        <v>0</v>
      </c>
      <c r="J49" s="3">
        <f t="shared" si="14"/>
        <v>18953</v>
      </c>
      <c r="K49" s="3">
        <f t="shared" si="15"/>
        <v>0</v>
      </c>
      <c r="L49" s="3">
        <f t="shared" si="16"/>
        <v>18953</v>
      </c>
    </row>
    <row r="50" spans="1:12" x14ac:dyDescent="0.25">
      <c r="A50" s="4">
        <v>42143</v>
      </c>
      <c r="B50" s="3">
        <v>16</v>
      </c>
      <c r="C50" s="3">
        <v>2.2000000000000002</v>
      </c>
      <c r="D50" s="3">
        <f t="shared" si="8"/>
        <v>18953</v>
      </c>
      <c r="E50" s="3">
        <f t="shared" si="9"/>
        <v>1540.0000000000002</v>
      </c>
      <c r="F50" s="3">
        <f t="shared" si="10"/>
        <v>0</v>
      </c>
      <c r="G50" s="3">
        <f t="shared" si="11"/>
        <v>0</v>
      </c>
      <c r="H50" s="3">
        <f t="shared" si="12"/>
        <v>0</v>
      </c>
      <c r="I50" s="3">
        <f t="shared" si="13"/>
        <v>0</v>
      </c>
      <c r="J50" s="3">
        <f t="shared" si="14"/>
        <v>20493</v>
      </c>
      <c r="K50" s="3">
        <f t="shared" si="15"/>
        <v>0</v>
      </c>
      <c r="L50" s="3">
        <f t="shared" si="16"/>
        <v>20493</v>
      </c>
    </row>
    <row r="51" spans="1:12" x14ac:dyDescent="0.25">
      <c r="A51" s="4">
        <v>42144</v>
      </c>
      <c r="B51" s="3">
        <v>13</v>
      </c>
      <c r="C51" s="3">
        <v>2.2999999999999998</v>
      </c>
      <c r="D51" s="3">
        <f t="shared" si="8"/>
        <v>20493</v>
      </c>
      <c r="E51" s="3">
        <f t="shared" si="9"/>
        <v>1609.9999999999998</v>
      </c>
      <c r="F51" s="3">
        <f t="shared" si="10"/>
        <v>0</v>
      </c>
      <c r="G51" s="3">
        <f t="shared" si="11"/>
        <v>0</v>
      </c>
      <c r="H51" s="3">
        <f t="shared" si="12"/>
        <v>0</v>
      </c>
      <c r="I51" s="3">
        <f t="shared" si="13"/>
        <v>0</v>
      </c>
      <c r="J51" s="3">
        <f t="shared" si="14"/>
        <v>22103</v>
      </c>
      <c r="K51" s="3">
        <f t="shared" si="15"/>
        <v>0</v>
      </c>
      <c r="L51" s="3">
        <f t="shared" si="16"/>
        <v>22103</v>
      </c>
    </row>
    <row r="52" spans="1:12" x14ac:dyDescent="0.25">
      <c r="A52" s="4">
        <v>42145</v>
      </c>
      <c r="B52" s="3">
        <v>11</v>
      </c>
      <c r="C52" s="3">
        <v>5.4</v>
      </c>
      <c r="D52" s="3">
        <f t="shared" si="8"/>
        <v>22103</v>
      </c>
      <c r="E52" s="3">
        <f t="shared" si="9"/>
        <v>2897</v>
      </c>
      <c r="F52" s="3">
        <f t="shared" si="10"/>
        <v>0</v>
      </c>
      <c r="G52" s="3">
        <f t="shared" si="11"/>
        <v>0</v>
      </c>
      <c r="H52" s="3">
        <f t="shared" si="12"/>
        <v>0</v>
      </c>
      <c r="I52" s="3">
        <f t="shared" si="13"/>
        <v>0</v>
      </c>
      <c r="J52" s="3">
        <f t="shared" si="14"/>
        <v>25000</v>
      </c>
      <c r="K52" s="3">
        <f t="shared" si="15"/>
        <v>0</v>
      </c>
      <c r="L52" s="3">
        <f t="shared" si="16"/>
        <v>25000</v>
      </c>
    </row>
    <row r="53" spans="1:12" x14ac:dyDescent="0.25">
      <c r="A53" s="4">
        <v>42146</v>
      </c>
      <c r="B53" s="3">
        <v>12</v>
      </c>
      <c r="C53" s="3">
        <v>5.5</v>
      </c>
      <c r="D53" s="3">
        <f t="shared" si="8"/>
        <v>25000</v>
      </c>
      <c r="E53" s="3">
        <f t="shared" si="9"/>
        <v>0</v>
      </c>
      <c r="F53" s="3">
        <f t="shared" si="10"/>
        <v>0</v>
      </c>
      <c r="G53" s="3">
        <f t="shared" si="11"/>
        <v>0</v>
      </c>
      <c r="H53" s="3">
        <f t="shared" si="12"/>
        <v>0</v>
      </c>
      <c r="I53" s="3">
        <f t="shared" si="13"/>
        <v>0</v>
      </c>
      <c r="J53" s="3">
        <f t="shared" si="14"/>
        <v>25000</v>
      </c>
      <c r="K53" s="3">
        <f t="shared" si="15"/>
        <v>0</v>
      </c>
      <c r="L53" s="3">
        <f t="shared" si="16"/>
        <v>25000</v>
      </c>
    </row>
    <row r="54" spans="1:12" x14ac:dyDescent="0.25">
      <c r="A54" s="4">
        <v>42147</v>
      </c>
      <c r="B54" s="3">
        <v>12</v>
      </c>
      <c r="C54" s="3">
        <v>5.2</v>
      </c>
      <c r="D54" s="3">
        <f t="shared" si="8"/>
        <v>25000</v>
      </c>
      <c r="E54" s="3">
        <f t="shared" si="9"/>
        <v>0</v>
      </c>
      <c r="F54" s="3">
        <f t="shared" si="10"/>
        <v>0</v>
      </c>
      <c r="G54" s="3">
        <f t="shared" si="11"/>
        <v>0</v>
      </c>
      <c r="H54" s="3">
        <f t="shared" si="12"/>
        <v>0</v>
      </c>
      <c r="I54" s="3">
        <f t="shared" si="13"/>
        <v>0</v>
      </c>
      <c r="J54" s="3">
        <f t="shared" si="14"/>
        <v>25000</v>
      </c>
      <c r="K54" s="3">
        <f t="shared" si="15"/>
        <v>0</v>
      </c>
      <c r="L54" s="3">
        <f t="shared" si="16"/>
        <v>25000</v>
      </c>
    </row>
    <row r="55" spans="1:12" x14ac:dyDescent="0.25">
      <c r="A55" s="4">
        <v>42148</v>
      </c>
      <c r="B55" s="3">
        <v>14</v>
      </c>
      <c r="C55" s="3">
        <v>3</v>
      </c>
      <c r="D55" s="3">
        <f t="shared" si="8"/>
        <v>25000</v>
      </c>
      <c r="E55" s="3">
        <f t="shared" si="9"/>
        <v>0</v>
      </c>
      <c r="F55" s="3">
        <f t="shared" si="10"/>
        <v>0</v>
      </c>
      <c r="G55" s="3">
        <f t="shared" si="11"/>
        <v>0</v>
      </c>
      <c r="H55" s="3">
        <f t="shared" si="12"/>
        <v>0</v>
      </c>
      <c r="I55" s="3">
        <f t="shared" si="13"/>
        <v>0</v>
      </c>
      <c r="J55" s="3">
        <f t="shared" si="14"/>
        <v>25000</v>
      </c>
      <c r="K55" s="3">
        <f t="shared" si="15"/>
        <v>0</v>
      </c>
      <c r="L55" s="3">
        <f t="shared" si="16"/>
        <v>25000</v>
      </c>
    </row>
    <row r="56" spans="1:12" x14ac:dyDescent="0.25">
      <c r="A56" s="4">
        <v>42149</v>
      </c>
      <c r="B56" s="3">
        <v>15</v>
      </c>
      <c r="C56" s="3">
        <v>0</v>
      </c>
      <c r="D56" s="3">
        <f t="shared" si="8"/>
        <v>25000</v>
      </c>
      <c r="E56" s="3">
        <f t="shared" si="9"/>
        <v>0</v>
      </c>
      <c r="F56" s="3">
        <f t="shared" si="10"/>
        <v>1</v>
      </c>
      <c r="G56" s="3">
        <f t="shared" si="11"/>
        <v>436</v>
      </c>
      <c r="H56" s="3">
        <f t="shared" si="12"/>
        <v>0</v>
      </c>
      <c r="I56" s="3">
        <f t="shared" si="13"/>
        <v>0</v>
      </c>
      <c r="J56" s="3">
        <f t="shared" si="14"/>
        <v>24564</v>
      </c>
      <c r="K56" s="3">
        <f t="shared" si="15"/>
        <v>0</v>
      </c>
      <c r="L56" s="3">
        <f t="shared" si="16"/>
        <v>24564</v>
      </c>
    </row>
    <row r="57" spans="1:12" x14ac:dyDescent="0.25">
      <c r="A57" s="4">
        <v>42150</v>
      </c>
      <c r="B57" s="3">
        <v>14</v>
      </c>
      <c r="C57" s="3">
        <v>0</v>
      </c>
      <c r="D57" s="3">
        <f t="shared" si="8"/>
        <v>24564</v>
      </c>
      <c r="E57" s="3">
        <f t="shared" si="9"/>
        <v>0</v>
      </c>
      <c r="F57" s="3">
        <f t="shared" si="10"/>
        <v>1</v>
      </c>
      <c r="G57" s="3">
        <f t="shared" si="11"/>
        <v>387</v>
      </c>
      <c r="H57" s="3">
        <f t="shared" si="12"/>
        <v>0</v>
      </c>
      <c r="I57" s="3">
        <f t="shared" si="13"/>
        <v>0</v>
      </c>
      <c r="J57" s="3">
        <f t="shared" si="14"/>
        <v>24177</v>
      </c>
      <c r="K57" s="3">
        <f t="shared" si="15"/>
        <v>0</v>
      </c>
      <c r="L57" s="3">
        <f t="shared" si="16"/>
        <v>24177</v>
      </c>
    </row>
    <row r="58" spans="1:12" x14ac:dyDescent="0.25">
      <c r="A58" s="4">
        <v>42151</v>
      </c>
      <c r="B58" s="3">
        <v>10</v>
      </c>
      <c r="C58" s="3">
        <v>0</v>
      </c>
      <c r="D58" s="3">
        <f t="shared" si="8"/>
        <v>24177</v>
      </c>
      <c r="E58" s="3">
        <f t="shared" si="9"/>
        <v>0</v>
      </c>
      <c r="F58" s="3">
        <f t="shared" si="10"/>
        <v>1</v>
      </c>
      <c r="G58" s="3">
        <f t="shared" si="11"/>
        <v>230</v>
      </c>
      <c r="H58" s="3">
        <f t="shared" si="12"/>
        <v>0</v>
      </c>
      <c r="I58" s="3">
        <f t="shared" si="13"/>
        <v>0</v>
      </c>
      <c r="J58" s="3">
        <f t="shared" si="14"/>
        <v>23947</v>
      </c>
      <c r="K58" s="3">
        <f t="shared" si="15"/>
        <v>0</v>
      </c>
      <c r="L58" s="3">
        <f t="shared" si="16"/>
        <v>23947</v>
      </c>
    </row>
    <row r="59" spans="1:12" x14ac:dyDescent="0.25">
      <c r="A59" s="4">
        <v>42152</v>
      </c>
      <c r="B59" s="3">
        <v>12</v>
      </c>
      <c r="C59" s="3">
        <v>0.1</v>
      </c>
      <c r="D59" s="3">
        <f t="shared" si="8"/>
        <v>23947</v>
      </c>
      <c r="E59" s="3">
        <f t="shared" si="9"/>
        <v>70</v>
      </c>
      <c r="F59" s="3">
        <f t="shared" si="10"/>
        <v>0</v>
      </c>
      <c r="G59" s="3">
        <f t="shared" si="11"/>
        <v>0</v>
      </c>
      <c r="H59" s="3">
        <f t="shared" si="12"/>
        <v>0</v>
      </c>
      <c r="I59" s="3">
        <f t="shared" si="13"/>
        <v>0</v>
      </c>
      <c r="J59" s="3">
        <f t="shared" si="14"/>
        <v>24017</v>
      </c>
      <c r="K59" s="3">
        <f t="shared" si="15"/>
        <v>0</v>
      </c>
      <c r="L59" s="3">
        <f t="shared" si="16"/>
        <v>24017</v>
      </c>
    </row>
    <row r="60" spans="1:12" x14ac:dyDescent="0.25">
      <c r="A60" s="4">
        <v>42153</v>
      </c>
      <c r="B60" s="3">
        <v>14</v>
      </c>
      <c r="C60" s="3">
        <v>0</v>
      </c>
      <c r="D60" s="3">
        <f t="shared" si="8"/>
        <v>24017</v>
      </c>
      <c r="E60" s="3">
        <f t="shared" si="9"/>
        <v>0</v>
      </c>
      <c r="F60" s="3">
        <f t="shared" si="10"/>
        <v>1</v>
      </c>
      <c r="G60" s="3">
        <f t="shared" si="11"/>
        <v>378</v>
      </c>
      <c r="H60" s="3">
        <f t="shared" si="12"/>
        <v>0</v>
      </c>
      <c r="I60" s="3">
        <f t="shared" si="13"/>
        <v>0</v>
      </c>
      <c r="J60" s="3">
        <f t="shared" si="14"/>
        <v>23639</v>
      </c>
      <c r="K60" s="3">
        <f t="shared" si="15"/>
        <v>0</v>
      </c>
      <c r="L60" s="3">
        <f t="shared" si="16"/>
        <v>23639</v>
      </c>
    </row>
    <row r="61" spans="1:12" x14ac:dyDescent="0.25">
      <c r="A61" s="4">
        <v>42154</v>
      </c>
      <c r="B61" s="3">
        <v>13</v>
      </c>
      <c r="C61" s="3">
        <v>0</v>
      </c>
      <c r="D61" s="3">
        <f t="shared" si="8"/>
        <v>23639</v>
      </c>
      <c r="E61" s="3">
        <f t="shared" si="9"/>
        <v>0</v>
      </c>
      <c r="F61" s="3">
        <f t="shared" si="10"/>
        <v>1</v>
      </c>
      <c r="G61" s="3">
        <f t="shared" si="11"/>
        <v>333</v>
      </c>
      <c r="H61" s="3">
        <f t="shared" si="12"/>
        <v>0</v>
      </c>
      <c r="I61" s="3">
        <f t="shared" si="13"/>
        <v>0</v>
      </c>
      <c r="J61" s="3">
        <f t="shared" si="14"/>
        <v>23306</v>
      </c>
      <c r="K61" s="3">
        <f t="shared" si="15"/>
        <v>0</v>
      </c>
      <c r="L61" s="3">
        <f t="shared" si="16"/>
        <v>23306</v>
      </c>
    </row>
    <row r="62" spans="1:12" x14ac:dyDescent="0.25">
      <c r="A62" s="4">
        <v>42155</v>
      </c>
      <c r="B62" s="3">
        <v>12</v>
      </c>
      <c r="C62" s="3">
        <v>0</v>
      </c>
      <c r="D62" s="3">
        <f t="shared" si="8"/>
        <v>23306</v>
      </c>
      <c r="E62" s="3">
        <f t="shared" si="9"/>
        <v>0</v>
      </c>
      <c r="F62" s="3">
        <f t="shared" si="10"/>
        <v>1</v>
      </c>
      <c r="G62" s="3">
        <f t="shared" si="11"/>
        <v>291</v>
      </c>
      <c r="H62" s="3">
        <f t="shared" si="12"/>
        <v>0</v>
      </c>
      <c r="I62" s="3">
        <f t="shared" si="13"/>
        <v>0</v>
      </c>
      <c r="J62" s="3">
        <f t="shared" si="14"/>
        <v>23015</v>
      </c>
      <c r="K62" s="3">
        <f t="shared" si="15"/>
        <v>0</v>
      </c>
      <c r="L62" s="3">
        <f t="shared" si="16"/>
        <v>23015</v>
      </c>
    </row>
    <row r="63" spans="1:12" x14ac:dyDescent="0.25">
      <c r="A63" s="4">
        <v>42156</v>
      </c>
      <c r="B63" s="3">
        <v>18</v>
      </c>
      <c r="C63" s="3">
        <v>4</v>
      </c>
      <c r="D63" s="3">
        <f t="shared" si="8"/>
        <v>23015</v>
      </c>
      <c r="E63" s="3">
        <f t="shared" si="9"/>
        <v>1985</v>
      </c>
      <c r="F63" s="3">
        <f t="shared" si="10"/>
        <v>0</v>
      </c>
      <c r="G63" s="3">
        <f t="shared" si="11"/>
        <v>0</v>
      </c>
      <c r="H63" s="3">
        <f t="shared" si="12"/>
        <v>0</v>
      </c>
      <c r="I63" s="3">
        <f t="shared" si="13"/>
        <v>0</v>
      </c>
      <c r="J63" s="3">
        <f t="shared" si="14"/>
        <v>25000</v>
      </c>
      <c r="K63" s="3">
        <f t="shared" si="15"/>
        <v>0</v>
      </c>
      <c r="L63" s="3">
        <f t="shared" si="16"/>
        <v>25000</v>
      </c>
    </row>
    <row r="64" spans="1:12" x14ac:dyDescent="0.25">
      <c r="A64" s="4">
        <v>42157</v>
      </c>
      <c r="B64" s="3">
        <v>18</v>
      </c>
      <c r="C64" s="3">
        <v>3</v>
      </c>
      <c r="D64" s="3">
        <f t="shared" si="8"/>
        <v>25000</v>
      </c>
      <c r="E64" s="3">
        <f t="shared" si="9"/>
        <v>0</v>
      </c>
      <c r="F64" s="3">
        <f t="shared" si="10"/>
        <v>0</v>
      </c>
      <c r="G64" s="3">
        <f t="shared" si="11"/>
        <v>0</v>
      </c>
      <c r="H64" s="3">
        <f t="shared" si="12"/>
        <v>0</v>
      </c>
      <c r="I64" s="3">
        <f t="shared" si="13"/>
        <v>0</v>
      </c>
      <c r="J64" s="3">
        <f t="shared" si="14"/>
        <v>25000</v>
      </c>
      <c r="K64" s="3">
        <f t="shared" si="15"/>
        <v>0</v>
      </c>
      <c r="L64" s="3">
        <f t="shared" si="16"/>
        <v>25000</v>
      </c>
    </row>
    <row r="65" spans="1:12" x14ac:dyDescent="0.25">
      <c r="A65" s="4">
        <v>42158</v>
      </c>
      <c r="B65" s="3">
        <v>22</v>
      </c>
      <c r="C65" s="3">
        <v>0</v>
      </c>
      <c r="D65" s="3">
        <f t="shared" si="8"/>
        <v>25000</v>
      </c>
      <c r="E65" s="3">
        <f t="shared" si="9"/>
        <v>0</v>
      </c>
      <c r="F65" s="3">
        <f t="shared" si="10"/>
        <v>1</v>
      </c>
      <c r="G65" s="3">
        <f t="shared" si="11"/>
        <v>774</v>
      </c>
      <c r="H65" s="3">
        <f t="shared" si="12"/>
        <v>1</v>
      </c>
      <c r="I65" s="3">
        <f t="shared" si="13"/>
        <v>12000</v>
      </c>
      <c r="J65" s="3">
        <f t="shared" si="14"/>
        <v>24226</v>
      </c>
      <c r="K65" s="3">
        <f t="shared" si="15"/>
        <v>0</v>
      </c>
      <c r="L65" s="3">
        <f t="shared" si="16"/>
        <v>12226</v>
      </c>
    </row>
    <row r="66" spans="1:12" x14ac:dyDescent="0.25">
      <c r="A66" s="4">
        <v>42159</v>
      </c>
      <c r="B66" s="3">
        <v>15</v>
      </c>
      <c r="C66" s="3">
        <v>0</v>
      </c>
      <c r="D66" s="3">
        <f t="shared" si="8"/>
        <v>12226</v>
      </c>
      <c r="E66" s="3">
        <f t="shared" ref="E66:E97" si="17">IF(D66+ 700*C66 &lt;= $R$2, 700*C66, $R$2-D66)</f>
        <v>0</v>
      </c>
      <c r="F66" s="3">
        <f t="shared" ref="F66:F97" si="18">IF(C66 = 0, 1, 0)</f>
        <v>1</v>
      </c>
      <c r="G66" s="3">
        <f t="shared" ref="G66:G97" si="19">ROUNDUP(IF(F66=1, 0.0003*POWER(B66,1.5)*D66, 0), 0)</f>
        <v>214</v>
      </c>
      <c r="H66" s="3">
        <f t="shared" ref="H66:H97" si="20">IF(AND(B66&gt;15,C66&lt;=0.6), 1, 0)</f>
        <v>0</v>
      </c>
      <c r="I66" s="3">
        <f t="shared" ref="I66:I97" si="21">IF(H66=1, IF(B66&lt;=30,$P$2, $P$3),0)</f>
        <v>0</v>
      </c>
      <c r="J66" s="3">
        <f t="shared" ref="J66:J97" si="22">IF(D66+E66-G66 &lt; 0, 0,IF( D66+E66-G66 &gt; $R$2, $R$2, D66+E66-G66))</f>
        <v>12012</v>
      </c>
      <c r="K66" s="3">
        <f t="shared" ref="K66:K97" si="23">IF(J66-I66&lt;0, $R$2-J66,0)</f>
        <v>0</v>
      </c>
      <c r="L66" s="3">
        <f t="shared" ref="L66:L97" si="24">J66+K66-I66</f>
        <v>12012</v>
      </c>
    </row>
    <row r="67" spans="1:12" x14ac:dyDescent="0.25">
      <c r="A67" s="4">
        <v>42160</v>
      </c>
      <c r="B67" s="3">
        <v>18</v>
      </c>
      <c r="C67" s="3">
        <v>0</v>
      </c>
      <c r="D67" s="3">
        <f t="shared" si="8"/>
        <v>12012</v>
      </c>
      <c r="E67" s="3">
        <f t="shared" si="17"/>
        <v>0</v>
      </c>
      <c r="F67" s="3">
        <f t="shared" si="18"/>
        <v>1</v>
      </c>
      <c r="G67" s="3">
        <f t="shared" si="19"/>
        <v>276</v>
      </c>
      <c r="H67" s="3">
        <f t="shared" si="20"/>
        <v>1</v>
      </c>
      <c r="I67" s="3">
        <f t="shared" si="21"/>
        <v>12000</v>
      </c>
      <c r="J67" s="3">
        <f t="shared" si="22"/>
        <v>11736</v>
      </c>
      <c r="K67" s="3">
        <f t="shared" si="23"/>
        <v>13264</v>
      </c>
      <c r="L67" s="3">
        <f t="shared" si="24"/>
        <v>13000</v>
      </c>
    </row>
    <row r="68" spans="1:12" x14ac:dyDescent="0.25">
      <c r="A68" s="4">
        <v>42161</v>
      </c>
      <c r="B68" s="3">
        <v>22</v>
      </c>
      <c r="C68" s="3">
        <v>0</v>
      </c>
      <c r="D68" s="3">
        <f t="shared" ref="D68:D131" si="25">L67</f>
        <v>13000</v>
      </c>
      <c r="E68" s="3">
        <f t="shared" si="17"/>
        <v>0</v>
      </c>
      <c r="F68" s="3">
        <f t="shared" si="18"/>
        <v>1</v>
      </c>
      <c r="G68" s="3">
        <f t="shared" si="19"/>
        <v>403</v>
      </c>
      <c r="H68" s="3">
        <f t="shared" si="20"/>
        <v>1</v>
      </c>
      <c r="I68" s="3">
        <f t="shared" si="21"/>
        <v>12000</v>
      </c>
      <c r="J68" s="3">
        <f t="shared" si="22"/>
        <v>12597</v>
      </c>
      <c r="K68" s="3">
        <f t="shared" si="23"/>
        <v>0</v>
      </c>
      <c r="L68" s="3">
        <f t="shared" si="24"/>
        <v>597</v>
      </c>
    </row>
    <row r="69" spans="1:12" x14ac:dyDescent="0.25">
      <c r="A69" s="4">
        <v>42162</v>
      </c>
      <c r="B69" s="3">
        <v>14</v>
      </c>
      <c r="C69" s="3">
        <v>8</v>
      </c>
      <c r="D69" s="3">
        <f t="shared" si="25"/>
        <v>597</v>
      </c>
      <c r="E69" s="3">
        <f t="shared" si="17"/>
        <v>5600</v>
      </c>
      <c r="F69" s="3">
        <f t="shared" si="18"/>
        <v>0</v>
      </c>
      <c r="G69" s="3">
        <f t="shared" si="19"/>
        <v>0</v>
      </c>
      <c r="H69" s="3">
        <f t="shared" si="20"/>
        <v>0</v>
      </c>
      <c r="I69" s="3">
        <f t="shared" si="21"/>
        <v>0</v>
      </c>
      <c r="J69" s="3">
        <f t="shared" si="22"/>
        <v>6197</v>
      </c>
      <c r="K69" s="3">
        <f t="shared" si="23"/>
        <v>0</v>
      </c>
      <c r="L69" s="3">
        <f t="shared" si="24"/>
        <v>6197</v>
      </c>
    </row>
    <row r="70" spans="1:12" x14ac:dyDescent="0.25">
      <c r="A70" s="4">
        <v>42163</v>
      </c>
      <c r="B70" s="3">
        <v>14</v>
      </c>
      <c r="C70" s="3">
        <v>5.9</v>
      </c>
      <c r="D70" s="3">
        <f t="shared" si="25"/>
        <v>6197</v>
      </c>
      <c r="E70" s="3">
        <f t="shared" si="17"/>
        <v>4130</v>
      </c>
      <c r="F70" s="3">
        <f t="shared" si="18"/>
        <v>0</v>
      </c>
      <c r="G70" s="3">
        <f t="shared" si="19"/>
        <v>0</v>
      </c>
      <c r="H70" s="3">
        <f t="shared" si="20"/>
        <v>0</v>
      </c>
      <c r="I70" s="3">
        <f t="shared" si="21"/>
        <v>0</v>
      </c>
      <c r="J70" s="3">
        <f t="shared" si="22"/>
        <v>10327</v>
      </c>
      <c r="K70" s="3">
        <f t="shared" si="23"/>
        <v>0</v>
      </c>
      <c r="L70" s="3">
        <f t="shared" si="24"/>
        <v>10327</v>
      </c>
    </row>
    <row r="71" spans="1:12" x14ac:dyDescent="0.25">
      <c r="A71" s="4">
        <v>42164</v>
      </c>
      <c r="B71" s="3">
        <v>12</v>
      </c>
      <c r="C71" s="3">
        <v>5</v>
      </c>
      <c r="D71" s="3">
        <f t="shared" si="25"/>
        <v>10327</v>
      </c>
      <c r="E71" s="3">
        <f t="shared" si="17"/>
        <v>3500</v>
      </c>
      <c r="F71" s="3">
        <f t="shared" si="18"/>
        <v>0</v>
      </c>
      <c r="G71" s="3">
        <f t="shared" si="19"/>
        <v>0</v>
      </c>
      <c r="H71" s="3">
        <f t="shared" si="20"/>
        <v>0</v>
      </c>
      <c r="I71" s="3">
        <f t="shared" si="21"/>
        <v>0</v>
      </c>
      <c r="J71" s="3">
        <f t="shared" si="22"/>
        <v>13827</v>
      </c>
      <c r="K71" s="3">
        <f t="shared" si="23"/>
        <v>0</v>
      </c>
      <c r="L71" s="3">
        <f t="shared" si="24"/>
        <v>13827</v>
      </c>
    </row>
    <row r="72" spans="1:12" x14ac:dyDescent="0.25">
      <c r="A72" s="4">
        <v>42165</v>
      </c>
      <c r="B72" s="3">
        <v>16</v>
      </c>
      <c r="C72" s="3">
        <v>0</v>
      </c>
      <c r="D72" s="3">
        <f t="shared" si="25"/>
        <v>13827</v>
      </c>
      <c r="E72" s="3">
        <f t="shared" si="17"/>
        <v>0</v>
      </c>
      <c r="F72" s="3">
        <f t="shared" si="18"/>
        <v>1</v>
      </c>
      <c r="G72" s="3">
        <f t="shared" si="19"/>
        <v>266</v>
      </c>
      <c r="H72" s="3">
        <f t="shared" si="20"/>
        <v>1</v>
      </c>
      <c r="I72" s="3">
        <f t="shared" si="21"/>
        <v>12000</v>
      </c>
      <c r="J72" s="3">
        <f t="shared" si="22"/>
        <v>13561</v>
      </c>
      <c r="K72" s="3">
        <f t="shared" si="23"/>
        <v>0</v>
      </c>
      <c r="L72" s="3">
        <f t="shared" si="24"/>
        <v>1561</v>
      </c>
    </row>
    <row r="73" spans="1:12" x14ac:dyDescent="0.25">
      <c r="A73" s="4">
        <v>42166</v>
      </c>
      <c r="B73" s="3">
        <v>16</v>
      </c>
      <c r="C73" s="3">
        <v>0</v>
      </c>
      <c r="D73" s="3">
        <f t="shared" si="25"/>
        <v>1561</v>
      </c>
      <c r="E73" s="3">
        <f t="shared" si="17"/>
        <v>0</v>
      </c>
      <c r="F73" s="3">
        <f t="shared" si="18"/>
        <v>1</v>
      </c>
      <c r="G73" s="3">
        <f t="shared" si="19"/>
        <v>30</v>
      </c>
      <c r="H73" s="3">
        <f t="shared" si="20"/>
        <v>1</v>
      </c>
      <c r="I73" s="3">
        <f t="shared" si="21"/>
        <v>12000</v>
      </c>
      <c r="J73" s="3">
        <f t="shared" si="22"/>
        <v>1531</v>
      </c>
      <c r="K73" s="3">
        <f t="shared" si="23"/>
        <v>23469</v>
      </c>
      <c r="L73" s="3">
        <f t="shared" si="24"/>
        <v>13000</v>
      </c>
    </row>
    <row r="74" spans="1:12" x14ac:dyDescent="0.25">
      <c r="A74" s="4">
        <v>42167</v>
      </c>
      <c r="B74" s="3">
        <v>18</v>
      </c>
      <c r="C74" s="3">
        <v>5</v>
      </c>
      <c r="D74" s="3">
        <f t="shared" si="25"/>
        <v>13000</v>
      </c>
      <c r="E74" s="3">
        <f t="shared" si="17"/>
        <v>3500</v>
      </c>
      <c r="F74" s="3">
        <f t="shared" si="18"/>
        <v>0</v>
      </c>
      <c r="G74" s="3">
        <f t="shared" si="19"/>
        <v>0</v>
      </c>
      <c r="H74" s="3">
        <f t="shared" si="20"/>
        <v>0</v>
      </c>
      <c r="I74" s="3">
        <f t="shared" si="21"/>
        <v>0</v>
      </c>
      <c r="J74" s="3">
        <f t="shared" si="22"/>
        <v>16500</v>
      </c>
      <c r="K74" s="3">
        <f t="shared" si="23"/>
        <v>0</v>
      </c>
      <c r="L74" s="3">
        <f t="shared" si="24"/>
        <v>16500</v>
      </c>
    </row>
    <row r="75" spans="1:12" x14ac:dyDescent="0.25">
      <c r="A75" s="4">
        <v>42168</v>
      </c>
      <c r="B75" s="3">
        <v>19</v>
      </c>
      <c r="C75" s="3">
        <v>1</v>
      </c>
      <c r="D75" s="3">
        <f t="shared" si="25"/>
        <v>16500</v>
      </c>
      <c r="E75" s="3">
        <f t="shared" si="17"/>
        <v>700</v>
      </c>
      <c r="F75" s="3">
        <f t="shared" si="18"/>
        <v>0</v>
      </c>
      <c r="G75" s="3">
        <f t="shared" si="19"/>
        <v>0</v>
      </c>
      <c r="H75" s="3">
        <f t="shared" si="20"/>
        <v>0</v>
      </c>
      <c r="I75" s="3">
        <f t="shared" si="21"/>
        <v>0</v>
      </c>
      <c r="J75" s="3">
        <f t="shared" si="22"/>
        <v>17200</v>
      </c>
      <c r="K75" s="3">
        <f t="shared" si="23"/>
        <v>0</v>
      </c>
      <c r="L75" s="3">
        <f t="shared" si="24"/>
        <v>17200</v>
      </c>
    </row>
    <row r="76" spans="1:12" x14ac:dyDescent="0.25">
      <c r="A76" s="4">
        <v>42169</v>
      </c>
      <c r="B76" s="3">
        <v>22</v>
      </c>
      <c r="C76" s="3">
        <v>0</v>
      </c>
      <c r="D76" s="3">
        <f t="shared" si="25"/>
        <v>17200</v>
      </c>
      <c r="E76" s="3">
        <f t="shared" si="17"/>
        <v>0</v>
      </c>
      <c r="F76" s="3">
        <f t="shared" si="18"/>
        <v>1</v>
      </c>
      <c r="G76" s="3">
        <f t="shared" si="19"/>
        <v>533</v>
      </c>
      <c r="H76" s="3">
        <f t="shared" si="20"/>
        <v>1</v>
      </c>
      <c r="I76" s="3">
        <f t="shared" si="21"/>
        <v>12000</v>
      </c>
      <c r="J76" s="3">
        <f t="shared" si="22"/>
        <v>16667</v>
      </c>
      <c r="K76" s="3">
        <f t="shared" si="23"/>
        <v>0</v>
      </c>
      <c r="L76" s="3">
        <f t="shared" si="24"/>
        <v>4667</v>
      </c>
    </row>
    <row r="77" spans="1:12" x14ac:dyDescent="0.25">
      <c r="A77" s="4">
        <v>42170</v>
      </c>
      <c r="B77" s="3">
        <v>16</v>
      </c>
      <c r="C77" s="3">
        <v>0</v>
      </c>
      <c r="D77" s="3">
        <f t="shared" si="25"/>
        <v>4667</v>
      </c>
      <c r="E77" s="3">
        <f t="shared" si="17"/>
        <v>0</v>
      </c>
      <c r="F77" s="3">
        <f t="shared" si="18"/>
        <v>1</v>
      </c>
      <c r="G77" s="3">
        <f t="shared" si="19"/>
        <v>90</v>
      </c>
      <c r="H77" s="3">
        <f t="shared" si="20"/>
        <v>1</v>
      </c>
      <c r="I77" s="3">
        <f t="shared" si="21"/>
        <v>12000</v>
      </c>
      <c r="J77" s="3">
        <f t="shared" si="22"/>
        <v>4577</v>
      </c>
      <c r="K77" s="3">
        <f t="shared" si="23"/>
        <v>20423</v>
      </c>
      <c r="L77" s="3">
        <f t="shared" si="24"/>
        <v>13000</v>
      </c>
    </row>
    <row r="78" spans="1:12" x14ac:dyDescent="0.25">
      <c r="A78" s="4">
        <v>42171</v>
      </c>
      <c r="B78" s="3">
        <v>12</v>
      </c>
      <c r="C78" s="3">
        <v>0</v>
      </c>
      <c r="D78" s="3">
        <f t="shared" si="25"/>
        <v>13000</v>
      </c>
      <c r="E78" s="3">
        <f t="shared" si="17"/>
        <v>0</v>
      </c>
      <c r="F78" s="3">
        <f t="shared" si="18"/>
        <v>1</v>
      </c>
      <c r="G78" s="3">
        <f t="shared" si="19"/>
        <v>163</v>
      </c>
      <c r="H78" s="3">
        <f t="shared" si="20"/>
        <v>0</v>
      </c>
      <c r="I78" s="3">
        <f t="shared" si="21"/>
        <v>0</v>
      </c>
      <c r="J78" s="3">
        <f t="shared" si="22"/>
        <v>12837</v>
      </c>
      <c r="K78" s="3">
        <f t="shared" si="23"/>
        <v>0</v>
      </c>
      <c r="L78" s="3">
        <f t="shared" si="24"/>
        <v>12837</v>
      </c>
    </row>
    <row r="79" spans="1:12" x14ac:dyDescent="0.25">
      <c r="A79" s="4">
        <v>42172</v>
      </c>
      <c r="B79" s="3">
        <v>14</v>
      </c>
      <c r="C79" s="3">
        <v>0</v>
      </c>
      <c r="D79" s="3">
        <f t="shared" si="25"/>
        <v>12837</v>
      </c>
      <c r="E79" s="3">
        <f t="shared" si="17"/>
        <v>0</v>
      </c>
      <c r="F79" s="3">
        <f t="shared" si="18"/>
        <v>1</v>
      </c>
      <c r="G79" s="3">
        <f t="shared" si="19"/>
        <v>202</v>
      </c>
      <c r="H79" s="3">
        <f t="shared" si="20"/>
        <v>0</v>
      </c>
      <c r="I79" s="3">
        <f t="shared" si="21"/>
        <v>0</v>
      </c>
      <c r="J79" s="3">
        <f t="shared" si="22"/>
        <v>12635</v>
      </c>
      <c r="K79" s="3">
        <f t="shared" si="23"/>
        <v>0</v>
      </c>
      <c r="L79" s="3">
        <f t="shared" si="24"/>
        <v>12635</v>
      </c>
    </row>
    <row r="80" spans="1:12" x14ac:dyDescent="0.25">
      <c r="A80" s="4">
        <v>42173</v>
      </c>
      <c r="B80" s="3">
        <v>16</v>
      </c>
      <c r="C80" s="3">
        <v>0.3</v>
      </c>
      <c r="D80" s="3">
        <f t="shared" si="25"/>
        <v>12635</v>
      </c>
      <c r="E80" s="3">
        <f t="shared" si="17"/>
        <v>210</v>
      </c>
      <c r="F80" s="3">
        <f t="shared" si="18"/>
        <v>0</v>
      </c>
      <c r="G80" s="3">
        <f t="shared" si="19"/>
        <v>0</v>
      </c>
      <c r="H80" s="3">
        <f t="shared" si="20"/>
        <v>1</v>
      </c>
      <c r="I80" s="3">
        <f t="shared" si="21"/>
        <v>12000</v>
      </c>
      <c r="J80" s="3">
        <f t="shared" si="22"/>
        <v>12845</v>
      </c>
      <c r="K80" s="3">
        <f t="shared" si="23"/>
        <v>0</v>
      </c>
      <c r="L80" s="3">
        <f t="shared" si="24"/>
        <v>845</v>
      </c>
    </row>
    <row r="81" spans="1:12" x14ac:dyDescent="0.25">
      <c r="A81" s="4">
        <v>42174</v>
      </c>
      <c r="B81" s="3">
        <v>12</v>
      </c>
      <c r="C81" s="3">
        <v>3</v>
      </c>
      <c r="D81" s="3">
        <f t="shared" si="25"/>
        <v>845</v>
      </c>
      <c r="E81" s="3">
        <f t="shared" si="17"/>
        <v>2100</v>
      </c>
      <c r="F81" s="3">
        <f t="shared" si="18"/>
        <v>0</v>
      </c>
      <c r="G81" s="3">
        <f t="shared" si="19"/>
        <v>0</v>
      </c>
      <c r="H81" s="3">
        <f t="shared" si="20"/>
        <v>0</v>
      </c>
      <c r="I81" s="3">
        <f t="shared" si="21"/>
        <v>0</v>
      </c>
      <c r="J81" s="3">
        <f t="shared" si="22"/>
        <v>2945</v>
      </c>
      <c r="K81" s="3">
        <f t="shared" si="23"/>
        <v>0</v>
      </c>
      <c r="L81" s="3">
        <f t="shared" si="24"/>
        <v>2945</v>
      </c>
    </row>
    <row r="82" spans="1:12" x14ac:dyDescent="0.25">
      <c r="A82" s="4">
        <v>42175</v>
      </c>
      <c r="B82" s="3">
        <v>13</v>
      </c>
      <c r="C82" s="3">
        <v>2</v>
      </c>
      <c r="D82" s="3">
        <f t="shared" si="25"/>
        <v>2945</v>
      </c>
      <c r="E82" s="3">
        <f t="shared" si="17"/>
        <v>1400</v>
      </c>
      <c r="F82" s="3">
        <f t="shared" si="18"/>
        <v>0</v>
      </c>
      <c r="G82" s="3">
        <f t="shared" si="19"/>
        <v>0</v>
      </c>
      <c r="H82" s="3">
        <f t="shared" si="20"/>
        <v>0</v>
      </c>
      <c r="I82" s="3">
        <f t="shared" si="21"/>
        <v>0</v>
      </c>
      <c r="J82" s="3">
        <f t="shared" si="22"/>
        <v>4345</v>
      </c>
      <c r="K82" s="3">
        <f t="shared" si="23"/>
        <v>0</v>
      </c>
      <c r="L82" s="3">
        <f t="shared" si="24"/>
        <v>4345</v>
      </c>
    </row>
    <row r="83" spans="1:12" x14ac:dyDescent="0.25">
      <c r="A83" s="4">
        <v>42176</v>
      </c>
      <c r="B83" s="3">
        <v>12</v>
      </c>
      <c r="C83" s="3">
        <v>0</v>
      </c>
      <c r="D83" s="3">
        <f t="shared" si="25"/>
        <v>4345</v>
      </c>
      <c r="E83" s="3">
        <f t="shared" si="17"/>
        <v>0</v>
      </c>
      <c r="F83" s="3">
        <f t="shared" si="18"/>
        <v>1</v>
      </c>
      <c r="G83" s="3">
        <f t="shared" si="19"/>
        <v>55</v>
      </c>
      <c r="H83" s="3">
        <f t="shared" si="20"/>
        <v>0</v>
      </c>
      <c r="I83" s="3">
        <f t="shared" si="21"/>
        <v>0</v>
      </c>
      <c r="J83" s="3">
        <f t="shared" si="22"/>
        <v>4290</v>
      </c>
      <c r="K83" s="3">
        <f t="shared" si="23"/>
        <v>0</v>
      </c>
      <c r="L83" s="3">
        <f t="shared" si="24"/>
        <v>4290</v>
      </c>
    </row>
    <row r="84" spans="1:12" x14ac:dyDescent="0.25">
      <c r="A84" s="4">
        <v>42177</v>
      </c>
      <c r="B84" s="3">
        <v>12</v>
      </c>
      <c r="C84" s="3">
        <v>3</v>
      </c>
      <c r="D84" s="3">
        <f t="shared" si="25"/>
        <v>4290</v>
      </c>
      <c r="E84" s="3">
        <f t="shared" si="17"/>
        <v>2100</v>
      </c>
      <c r="F84" s="3">
        <f t="shared" si="18"/>
        <v>0</v>
      </c>
      <c r="G84" s="3">
        <f t="shared" si="19"/>
        <v>0</v>
      </c>
      <c r="H84" s="3">
        <f t="shared" si="20"/>
        <v>0</v>
      </c>
      <c r="I84" s="3">
        <f t="shared" si="21"/>
        <v>0</v>
      </c>
      <c r="J84" s="3">
        <f t="shared" si="22"/>
        <v>6390</v>
      </c>
      <c r="K84" s="3">
        <f t="shared" si="23"/>
        <v>0</v>
      </c>
      <c r="L84" s="3">
        <f t="shared" si="24"/>
        <v>6390</v>
      </c>
    </row>
    <row r="85" spans="1:12" x14ac:dyDescent="0.25">
      <c r="A85" s="4">
        <v>42178</v>
      </c>
      <c r="B85" s="3">
        <v>13</v>
      </c>
      <c r="C85" s="3">
        <v>3</v>
      </c>
      <c r="D85" s="3">
        <f t="shared" si="25"/>
        <v>6390</v>
      </c>
      <c r="E85" s="3">
        <f t="shared" si="17"/>
        <v>2100</v>
      </c>
      <c r="F85" s="3">
        <f t="shared" si="18"/>
        <v>0</v>
      </c>
      <c r="G85" s="3">
        <f t="shared" si="19"/>
        <v>0</v>
      </c>
      <c r="H85" s="3">
        <f t="shared" si="20"/>
        <v>0</v>
      </c>
      <c r="I85" s="3">
        <f t="shared" si="21"/>
        <v>0</v>
      </c>
      <c r="J85" s="3">
        <f t="shared" si="22"/>
        <v>8490</v>
      </c>
      <c r="K85" s="3">
        <f t="shared" si="23"/>
        <v>0</v>
      </c>
      <c r="L85" s="3">
        <f t="shared" si="24"/>
        <v>8490</v>
      </c>
    </row>
    <row r="86" spans="1:12" x14ac:dyDescent="0.25">
      <c r="A86" s="4">
        <v>42179</v>
      </c>
      <c r="B86" s="3">
        <v>12</v>
      </c>
      <c r="C86" s="3">
        <v>0</v>
      </c>
      <c r="D86" s="3">
        <f t="shared" si="25"/>
        <v>8490</v>
      </c>
      <c r="E86" s="3">
        <f t="shared" si="17"/>
        <v>0</v>
      </c>
      <c r="F86" s="3">
        <f t="shared" si="18"/>
        <v>1</v>
      </c>
      <c r="G86" s="3">
        <f t="shared" si="19"/>
        <v>106</v>
      </c>
      <c r="H86" s="3">
        <f t="shared" si="20"/>
        <v>0</v>
      </c>
      <c r="I86" s="3">
        <f t="shared" si="21"/>
        <v>0</v>
      </c>
      <c r="J86" s="3">
        <f t="shared" si="22"/>
        <v>8384</v>
      </c>
      <c r="K86" s="3">
        <f t="shared" si="23"/>
        <v>0</v>
      </c>
      <c r="L86" s="3">
        <f t="shared" si="24"/>
        <v>8384</v>
      </c>
    </row>
    <row r="87" spans="1:12" x14ac:dyDescent="0.25">
      <c r="A87" s="4">
        <v>42180</v>
      </c>
      <c r="B87" s="3">
        <v>16</v>
      </c>
      <c r="C87" s="3">
        <v>0</v>
      </c>
      <c r="D87" s="3">
        <f t="shared" si="25"/>
        <v>8384</v>
      </c>
      <c r="E87" s="3">
        <f t="shared" si="17"/>
        <v>0</v>
      </c>
      <c r="F87" s="3">
        <f t="shared" si="18"/>
        <v>1</v>
      </c>
      <c r="G87" s="3">
        <f t="shared" si="19"/>
        <v>161</v>
      </c>
      <c r="H87" s="3">
        <f t="shared" si="20"/>
        <v>1</v>
      </c>
      <c r="I87" s="3">
        <f t="shared" si="21"/>
        <v>12000</v>
      </c>
      <c r="J87" s="3">
        <f t="shared" si="22"/>
        <v>8223</v>
      </c>
      <c r="K87" s="3">
        <f t="shared" si="23"/>
        <v>16777</v>
      </c>
      <c r="L87" s="3">
        <f t="shared" si="24"/>
        <v>13000</v>
      </c>
    </row>
    <row r="88" spans="1:12" x14ac:dyDescent="0.25">
      <c r="A88" s="4">
        <v>42181</v>
      </c>
      <c r="B88" s="3">
        <v>16</v>
      </c>
      <c r="C88" s="3">
        <v>7</v>
      </c>
      <c r="D88" s="3">
        <f t="shared" si="25"/>
        <v>13000</v>
      </c>
      <c r="E88" s="3">
        <f t="shared" si="17"/>
        <v>4900</v>
      </c>
      <c r="F88" s="3">
        <f t="shared" si="18"/>
        <v>0</v>
      </c>
      <c r="G88" s="3">
        <f t="shared" si="19"/>
        <v>0</v>
      </c>
      <c r="H88" s="3">
        <f t="shared" si="20"/>
        <v>0</v>
      </c>
      <c r="I88" s="3">
        <f t="shared" si="21"/>
        <v>0</v>
      </c>
      <c r="J88" s="3">
        <f t="shared" si="22"/>
        <v>17900</v>
      </c>
      <c r="K88" s="3">
        <f t="shared" si="23"/>
        <v>0</v>
      </c>
      <c r="L88" s="3">
        <f t="shared" si="24"/>
        <v>17900</v>
      </c>
    </row>
    <row r="89" spans="1:12" x14ac:dyDescent="0.25">
      <c r="A89" s="4">
        <v>42182</v>
      </c>
      <c r="B89" s="3">
        <v>18</v>
      </c>
      <c r="C89" s="3">
        <v>6</v>
      </c>
      <c r="D89" s="3">
        <f t="shared" si="25"/>
        <v>17900</v>
      </c>
      <c r="E89" s="3">
        <f t="shared" si="17"/>
        <v>4200</v>
      </c>
      <c r="F89" s="3">
        <f t="shared" si="18"/>
        <v>0</v>
      </c>
      <c r="G89" s="3">
        <f t="shared" si="19"/>
        <v>0</v>
      </c>
      <c r="H89" s="3">
        <f t="shared" si="20"/>
        <v>0</v>
      </c>
      <c r="I89" s="3">
        <f t="shared" si="21"/>
        <v>0</v>
      </c>
      <c r="J89" s="3">
        <f t="shared" si="22"/>
        <v>22100</v>
      </c>
      <c r="K89" s="3">
        <f t="shared" si="23"/>
        <v>0</v>
      </c>
      <c r="L89" s="3">
        <f t="shared" si="24"/>
        <v>22100</v>
      </c>
    </row>
    <row r="90" spans="1:12" x14ac:dyDescent="0.25">
      <c r="A90" s="4">
        <v>42183</v>
      </c>
      <c r="B90" s="3">
        <v>16</v>
      </c>
      <c r="C90" s="3">
        <v>0</v>
      </c>
      <c r="D90" s="3">
        <f t="shared" si="25"/>
        <v>22100</v>
      </c>
      <c r="E90" s="3">
        <f t="shared" si="17"/>
        <v>0</v>
      </c>
      <c r="F90" s="3">
        <f t="shared" si="18"/>
        <v>1</v>
      </c>
      <c r="G90" s="3">
        <f t="shared" si="19"/>
        <v>425</v>
      </c>
      <c r="H90" s="3">
        <f t="shared" si="20"/>
        <v>1</v>
      </c>
      <c r="I90" s="3">
        <f t="shared" si="21"/>
        <v>12000</v>
      </c>
      <c r="J90" s="3">
        <f t="shared" si="22"/>
        <v>21675</v>
      </c>
      <c r="K90" s="3">
        <f t="shared" si="23"/>
        <v>0</v>
      </c>
      <c r="L90" s="3">
        <f t="shared" si="24"/>
        <v>9675</v>
      </c>
    </row>
    <row r="91" spans="1:12" x14ac:dyDescent="0.25">
      <c r="A91" s="4">
        <v>42184</v>
      </c>
      <c r="B91" s="3">
        <v>16</v>
      </c>
      <c r="C91" s="3">
        <v>0</v>
      </c>
      <c r="D91" s="3">
        <f t="shared" si="25"/>
        <v>9675</v>
      </c>
      <c r="E91" s="3">
        <f t="shared" si="17"/>
        <v>0</v>
      </c>
      <c r="F91" s="3">
        <f t="shared" si="18"/>
        <v>1</v>
      </c>
      <c r="G91" s="3">
        <f t="shared" si="19"/>
        <v>186</v>
      </c>
      <c r="H91" s="3">
        <f t="shared" si="20"/>
        <v>1</v>
      </c>
      <c r="I91" s="3">
        <f t="shared" si="21"/>
        <v>12000</v>
      </c>
      <c r="J91" s="3">
        <f t="shared" si="22"/>
        <v>9489</v>
      </c>
      <c r="K91" s="3">
        <f t="shared" si="23"/>
        <v>15511</v>
      </c>
      <c r="L91" s="3">
        <f t="shared" si="24"/>
        <v>13000</v>
      </c>
    </row>
    <row r="92" spans="1:12" x14ac:dyDescent="0.25">
      <c r="A92" s="4">
        <v>42185</v>
      </c>
      <c r="B92" s="3">
        <v>19</v>
      </c>
      <c r="C92" s="3">
        <v>0</v>
      </c>
      <c r="D92" s="3">
        <f t="shared" si="25"/>
        <v>13000</v>
      </c>
      <c r="E92" s="3">
        <f t="shared" si="17"/>
        <v>0</v>
      </c>
      <c r="F92" s="3">
        <f t="shared" si="18"/>
        <v>1</v>
      </c>
      <c r="G92" s="3">
        <f t="shared" si="19"/>
        <v>323</v>
      </c>
      <c r="H92" s="3">
        <f t="shared" si="20"/>
        <v>1</v>
      </c>
      <c r="I92" s="3">
        <f t="shared" si="21"/>
        <v>12000</v>
      </c>
      <c r="J92" s="3">
        <f t="shared" si="22"/>
        <v>12677</v>
      </c>
      <c r="K92" s="3">
        <f t="shared" si="23"/>
        <v>0</v>
      </c>
      <c r="L92" s="3">
        <f t="shared" si="24"/>
        <v>677</v>
      </c>
    </row>
    <row r="93" spans="1:12" x14ac:dyDescent="0.25">
      <c r="A93" s="4">
        <v>42186</v>
      </c>
      <c r="B93" s="3">
        <v>18</v>
      </c>
      <c r="C93" s="3">
        <v>0</v>
      </c>
      <c r="D93" s="3">
        <f t="shared" si="25"/>
        <v>677</v>
      </c>
      <c r="E93" s="3">
        <f t="shared" si="17"/>
        <v>0</v>
      </c>
      <c r="F93" s="3">
        <f t="shared" si="18"/>
        <v>1</v>
      </c>
      <c r="G93" s="3">
        <f t="shared" si="19"/>
        <v>16</v>
      </c>
      <c r="H93" s="3">
        <f t="shared" si="20"/>
        <v>1</v>
      </c>
      <c r="I93" s="3">
        <f t="shared" si="21"/>
        <v>12000</v>
      </c>
      <c r="J93" s="3">
        <f t="shared" si="22"/>
        <v>661</v>
      </c>
      <c r="K93" s="3">
        <f t="shared" si="23"/>
        <v>24339</v>
      </c>
      <c r="L93" s="3">
        <f t="shared" si="24"/>
        <v>13000</v>
      </c>
    </row>
    <row r="94" spans="1:12" x14ac:dyDescent="0.25">
      <c r="A94" s="4">
        <v>42187</v>
      </c>
      <c r="B94" s="3">
        <v>20</v>
      </c>
      <c r="C94" s="3">
        <v>0</v>
      </c>
      <c r="D94" s="3">
        <f t="shared" si="25"/>
        <v>13000</v>
      </c>
      <c r="E94" s="3">
        <f t="shared" si="17"/>
        <v>0</v>
      </c>
      <c r="F94" s="3">
        <f t="shared" si="18"/>
        <v>1</v>
      </c>
      <c r="G94" s="3">
        <f t="shared" si="19"/>
        <v>349</v>
      </c>
      <c r="H94" s="3">
        <f t="shared" si="20"/>
        <v>1</v>
      </c>
      <c r="I94" s="3">
        <f t="shared" si="21"/>
        <v>12000</v>
      </c>
      <c r="J94" s="3">
        <f t="shared" si="22"/>
        <v>12651</v>
      </c>
      <c r="K94" s="3">
        <f t="shared" si="23"/>
        <v>0</v>
      </c>
      <c r="L94" s="3">
        <f t="shared" si="24"/>
        <v>651</v>
      </c>
    </row>
    <row r="95" spans="1:12" x14ac:dyDescent="0.25">
      <c r="A95" s="4">
        <v>42188</v>
      </c>
      <c r="B95" s="3">
        <v>22</v>
      </c>
      <c r="C95" s="3">
        <v>0</v>
      </c>
      <c r="D95" s="3">
        <f t="shared" si="25"/>
        <v>651</v>
      </c>
      <c r="E95" s="3">
        <f t="shared" si="17"/>
        <v>0</v>
      </c>
      <c r="F95" s="3">
        <f t="shared" si="18"/>
        <v>1</v>
      </c>
      <c r="G95" s="3">
        <f t="shared" si="19"/>
        <v>21</v>
      </c>
      <c r="H95" s="3">
        <f t="shared" si="20"/>
        <v>1</v>
      </c>
      <c r="I95" s="3">
        <f t="shared" si="21"/>
        <v>12000</v>
      </c>
      <c r="J95" s="3">
        <f t="shared" si="22"/>
        <v>630</v>
      </c>
      <c r="K95" s="3">
        <f t="shared" si="23"/>
        <v>24370</v>
      </c>
      <c r="L95" s="3">
        <f t="shared" si="24"/>
        <v>13000</v>
      </c>
    </row>
    <row r="96" spans="1:12" x14ac:dyDescent="0.25">
      <c r="A96" s="4">
        <v>42189</v>
      </c>
      <c r="B96" s="3">
        <v>25</v>
      </c>
      <c r="C96" s="3">
        <v>0</v>
      </c>
      <c r="D96" s="3">
        <f t="shared" si="25"/>
        <v>13000</v>
      </c>
      <c r="E96" s="3">
        <f t="shared" si="17"/>
        <v>0</v>
      </c>
      <c r="F96" s="3">
        <f t="shared" si="18"/>
        <v>1</v>
      </c>
      <c r="G96" s="3">
        <f t="shared" si="19"/>
        <v>488</v>
      </c>
      <c r="H96" s="3">
        <f t="shared" si="20"/>
        <v>1</v>
      </c>
      <c r="I96" s="3">
        <f t="shared" si="21"/>
        <v>12000</v>
      </c>
      <c r="J96" s="3">
        <f t="shared" si="22"/>
        <v>12512</v>
      </c>
      <c r="K96" s="3">
        <f t="shared" si="23"/>
        <v>0</v>
      </c>
      <c r="L96" s="3">
        <f t="shared" si="24"/>
        <v>512</v>
      </c>
    </row>
    <row r="97" spans="1:12" x14ac:dyDescent="0.25">
      <c r="A97" s="4">
        <v>42190</v>
      </c>
      <c r="B97" s="3">
        <v>26</v>
      </c>
      <c r="C97" s="3">
        <v>0</v>
      </c>
      <c r="D97" s="3">
        <f t="shared" si="25"/>
        <v>512</v>
      </c>
      <c r="E97" s="3">
        <f t="shared" si="17"/>
        <v>0</v>
      </c>
      <c r="F97" s="3">
        <f t="shared" si="18"/>
        <v>1</v>
      </c>
      <c r="G97" s="3">
        <f t="shared" si="19"/>
        <v>21</v>
      </c>
      <c r="H97" s="3">
        <f t="shared" si="20"/>
        <v>1</v>
      </c>
      <c r="I97" s="3">
        <f t="shared" si="21"/>
        <v>12000</v>
      </c>
      <c r="J97" s="3">
        <f t="shared" si="22"/>
        <v>491</v>
      </c>
      <c r="K97" s="3">
        <f t="shared" si="23"/>
        <v>24509</v>
      </c>
      <c r="L97" s="3">
        <f t="shared" si="24"/>
        <v>13000</v>
      </c>
    </row>
    <row r="98" spans="1:12" x14ac:dyDescent="0.25">
      <c r="A98" s="4">
        <v>42191</v>
      </c>
      <c r="B98" s="3">
        <v>22</v>
      </c>
      <c r="C98" s="3">
        <v>0</v>
      </c>
      <c r="D98" s="3">
        <f t="shared" si="25"/>
        <v>13000</v>
      </c>
      <c r="E98" s="3">
        <f t="shared" ref="E98:E129" si="26">IF(D98+ 700*C98 &lt;= $R$2, 700*C98, $R$2-D98)</f>
        <v>0</v>
      </c>
      <c r="F98" s="3">
        <f t="shared" ref="F98:F129" si="27">IF(C98 = 0, 1, 0)</f>
        <v>1</v>
      </c>
      <c r="G98" s="3">
        <f t="shared" ref="G98:G129" si="28">ROUNDUP(IF(F98=1, 0.0003*POWER(B98,1.5)*D98, 0), 0)</f>
        <v>403</v>
      </c>
      <c r="H98" s="3">
        <f t="shared" ref="H98:H129" si="29">IF(AND(B98&gt;15,C98&lt;=0.6), 1, 0)</f>
        <v>1</v>
      </c>
      <c r="I98" s="3">
        <f t="shared" ref="I98:I129" si="30">IF(H98=1, IF(B98&lt;=30,$P$2, $P$3),0)</f>
        <v>12000</v>
      </c>
      <c r="J98" s="3">
        <f t="shared" ref="J98:J129" si="31">IF(D98+E98-G98 &lt; 0, 0,IF( D98+E98-G98 &gt; $R$2, $R$2, D98+E98-G98))</f>
        <v>12597</v>
      </c>
      <c r="K98" s="3">
        <f t="shared" ref="K98:K129" si="32">IF(J98-I98&lt;0, $R$2-J98,0)</f>
        <v>0</v>
      </c>
      <c r="L98" s="3">
        <f t="shared" ref="L98:L129" si="33">J98+K98-I98</f>
        <v>597</v>
      </c>
    </row>
    <row r="99" spans="1:12" x14ac:dyDescent="0.25">
      <c r="A99" s="4">
        <v>42192</v>
      </c>
      <c r="B99" s="3">
        <v>22</v>
      </c>
      <c r="C99" s="3">
        <v>18</v>
      </c>
      <c r="D99" s="3">
        <f t="shared" si="25"/>
        <v>597</v>
      </c>
      <c r="E99" s="3">
        <f t="shared" si="26"/>
        <v>12600</v>
      </c>
      <c r="F99" s="3">
        <f t="shared" si="27"/>
        <v>0</v>
      </c>
      <c r="G99" s="3">
        <f t="shared" si="28"/>
        <v>0</v>
      </c>
      <c r="H99" s="3">
        <f t="shared" si="29"/>
        <v>0</v>
      </c>
      <c r="I99" s="3">
        <f t="shared" si="30"/>
        <v>0</v>
      </c>
      <c r="J99" s="3">
        <f t="shared" si="31"/>
        <v>13197</v>
      </c>
      <c r="K99" s="3">
        <f t="shared" si="32"/>
        <v>0</v>
      </c>
      <c r="L99" s="3">
        <f t="shared" si="33"/>
        <v>13197</v>
      </c>
    </row>
    <row r="100" spans="1:12" x14ac:dyDescent="0.25">
      <c r="A100" s="4">
        <v>42193</v>
      </c>
      <c r="B100" s="3">
        <v>20</v>
      </c>
      <c r="C100" s="3">
        <v>3</v>
      </c>
      <c r="D100" s="3">
        <f t="shared" si="25"/>
        <v>13197</v>
      </c>
      <c r="E100" s="3">
        <f t="shared" si="26"/>
        <v>2100</v>
      </c>
      <c r="F100" s="3">
        <f t="shared" si="27"/>
        <v>0</v>
      </c>
      <c r="G100" s="3">
        <f t="shared" si="28"/>
        <v>0</v>
      </c>
      <c r="H100" s="3">
        <f t="shared" si="29"/>
        <v>0</v>
      </c>
      <c r="I100" s="3">
        <f t="shared" si="30"/>
        <v>0</v>
      </c>
      <c r="J100" s="3">
        <f t="shared" si="31"/>
        <v>15297</v>
      </c>
      <c r="K100" s="3">
        <f t="shared" si="32"/>
        <v>0</v>
      </c>
      <c r="L100" s="3">
        <f t="shared" si="33"/>
        <v>15297</v>
      </c>
    </row>
    <row r="101" spans="1:12" x14ac:dyDescent="0.25">
      <c r="A101" s="4">
        <v>42194</v>
      </c>
      <c r="B101" s="3">
        <v>16</v>
      </c>
      <c r="C101" s="3">
        <v>0.2</v>
      </c>
      <c r="D101" s="3">
        <f t="shared" si="25"/>
        <v>15297</v>
      </c>
      <c r="E101" s="3">
        <f t="shared" si="26"/>
        <v>140</v>
      </c>
      <c r="F101" s="3">
        <f t="shared" si="27"/>
        <v>0</v>
      </c>
      <c r="G101" s="3">
        <f t="shared" si="28"/>
        <v>0</v>
      </c>
      <c r="H101" s="3">
        <f t="shared" si="29"/>
        <v>1</v>
      </c>
      <c r="I101" s="3">
        <f t="shared" si="30"/>
        <v>12000</v>
      </c>
      <c r="J101" s="3">
        <f t="shared" si="31"/>
        <v>15437</v>
      </c>
      <c r="K101" s="3">
        <f t="shared" si="32"/>
        <v>0</v>
      </c>
      <c r="L101" s="3">
        <f t="shared" si="33"/>
        <v>3437</v>
      </c>
    </row>
    <row r="102" spans="1:12" x14ac:dyDescent="0.25">
      <c r="A102" s="4">
        <v>42195</v>
      </c>
      <c r="B102" s="3">
        <v>13</v>
      </c>
      <c r="C102" s="3">
        <v>12.2</v>
      </c>
      <c r="D102" s="3">
        <f t="shared" si="25"/>
        <v>3437</v>
      </c>
      <c r="E102" s="3">
        <f t="shared" si="26"/>
        <v>8540</v>
      </c>
      <c r="F102" s="3">
        <f t="shared" si="27"/>
        <v>0</v>
      </c>
      <c r="G102" s="3">
        <f t="shared" si="28"/>
        <v>0</v>
      </c>
      <c r="H102" s="3">
        <f t="shared" si="29"/>
        <v>0</v>
      </c>
      <c r="I102" s="3">
        <f t="shared" si="30"/>
        <v>0</v>
      </c>
      <c r="J102" s="3">
        <f t="shared" si="31"/>
        <v>11977</v>
      </c>
      <c r="K102" s="3">
        <f t="shared" si="32"/>
        <v>0</v>
      </c>
      <c r="L102" s="3">
        <f t="shared" si="33"/>
        <v>11977</v>
      </c>
    </row>
    <row r="103" spans="1:12" x14ac:dyDescent="0.25">
      <c r="A103" s="4">
        <v>42196</v>
      </c>
      <c r="B103" s="3">
        <v>16</v>
      </c>
      <c r="C103" s="3">
        <v>0</v>
      </c>
      <c r="D103" s="3">
        <f t="shared" si="25"/>
        <v>11977</v>
      </c>
      <c r="E103" s="3">
        <f t="shared" si="26"/>
        <v>0</v>
      </c>
      <c r="F103" s="3">
        <f t="shared" si="27"/>
        <v>1</v>
      </c>
      <c r="G103" s="3">
        <f t="shared" si="28"/>
        <v>230</v>
      </c>
      <c r="H103" s="3">
        <f t="shared" si="29"/>
        <v>1</v>
      </c>
      <c r="I103" s="3">
        <f t="shared" si="30"/>
        <v>12000</v>
      </c>
      <c r="J103" s="3">
        <f t="shared" si="31"/>
        <v>11747</v>
      </c>
      <c r="K103" s="3">
        <f t="shared" si="32"/>
        <v>13253</v>
      </c>
      <c r="L103" s="3">
        <f t="shared" si="33"/>
        <v>13000</v>
      </c>
    </row>
    <row r="104" spans="1:12" x14ac:dyDescent="0.25">
      <c r="A104" s="4">
        <v>42197</v>
      </c>
      <c r="B104" s="3">
        <v>18</v>
      </c>
      <c r="C104" s="3">
        <v>2</v>
      </c>
      <c r="D104" s="3">
        <f t="shared" si="25"/>
        <v>13000</v>
      </c>
      <c r="E104" s="3">
        <f t="shared" si="26"/>
        <v>1400</v>
      </c>
      <c r="F104" s="3">
        <f t="shared" si="27"/>
        <v>0</v>
      </c>
      <c r="G104" s="3">
        <f t="shared" si="28"/>
        <v>0</v>
      </c>
      <c r="H104" s="3">
        <f t="shared" si="29"/>
        <v>0</v>
      </c>
      <c r="I104" s="3">
        <f t="shared" si="30"/>
        <v>0</v>
      </c>
      <c r="J104" s="3">
        <f t="shared" si="31"/>
        <v>14400</v>
      </c>
      <c r="K104" s="3">
        <f t="shared" si="32"/>
        <v>0</v>
      </c>
      <c r="L104" s="3">
        <f t="shared" si="33"/>
        <v>14400</v>
      </c>
    </row>
    <row r="105" spans="1:12" x14ac:dyDescent="0.25">
      <c r="A105" s="4">
        <v>42198</v>
      </c>
      <c r="B105" s="3">
        <v>18</v>
      </c>
      <c r="C105" s="3">
        <v>12</v>
      </c>
      <c r="D105" s="3">
        <f t="shared" si="25"/>
        <v>14400</v>
      </c>
      <c r="E105" s="3">
        <f t="shared" si="26"/>
        <v>8400</v>
      </c>
      <c r="F105" s="3">
        <f t="shared" si="27"/>
        <v>0</v>
      </c>
      <c r="G105" s="3">
        <f t="shared" si="28"/>
        <v>0</v>
      </c>
      <c r="H105" s="3">
        <f t="shared" si="29"/>
        <v>0</v>
      </c>
      <c r="I105" s="3">
        <f t="shared" si="30"/>
        <v>0</v>
      </c>
      <c r="J105" s="3">
        <f t="shared" si="31"/>
        <v>22800</v>
      </c>
      <c r="K105" s="3">
        <f t="shared" si="32"/>
        <v>0</v>
      </c>
      <c r="L105" s="3">
        <f t="shared" si="33"/>
        <v>22800</v>
      </c>
    </row>
    <row r="106" spans="1:12" x14ac:dyDescent="0.25">
      <c r="A106" s="4">
        <v>42199</v>
      </c>
      <c r="B106" s="3">
        <v>18</v>
      </c>
      <c r="C106" s="3">
        <v>0</v>
      </c>
      <c r="D106" s="3">
        <f t="shared" si="25"/>
        <v>22800</v>
      </c>
      <c r="E106" s="3">
        <f t="shared" si="26"/>
        <v>0</v>
      </c>
      <c r="F106" s="3">
        <f t="shared" si="27"/>
        <v>1</v>
      </c>
      <c r="G106" s="3">
        <f t="shared" si="28"/>
        <v>523</v>
      </c>
      <c r="H106" s="3">
        <f t="shared" si="29"/>
        <v>1</v>
      </c>
      <c r="I106" s="3">
        <f t="shared" si="30"/>
        <v>12000</v>
      </c>
      <c r="J106" s="3">
        <f t="shared" si="31"/>
        <v>22277</v>
      </c>
      <c r="K106" s="3">
        <f t="shared" si="32"/>
        <v>0</v>
      </c>
      <c r="L106" s="3">
        <f t="shared" si="33"/>
        <v>10277</v>
      </c>
    </row>
    <row r="107" spans="1:12" x14ac:dyDescent="0.25">
      <c r="A107" s="4">
        <v>42200</v>
      </c>
      <c r="B107" s="3">
        <v>18</v>
      </c>
      <c r="C107" s="3">
        <v>0</v>
      </c>
      <c r="D107" s="3">
        <f t="shared" si="25"/>
        <v>10277</v>
      </c>
      <c r="E107" s="3">
        <f t="shared" si="26"/>
        <v>0</v>
      </c>
      <c r="F107" s="3">
        <f t="shared" si="27"/>
        <v>1</v>
      </c>
      <c r="G107" s="3">
        <f t="shared" si="28"/>
        <v>236</v>
      </c>
      <c r="H107" s="3">
        <f t="shared" si="29"/>
        <v>1</v>
      </c>
      <c r="I107" s="3">
        <f t="shared" si="30"/>
        <v>12000</v>
      </c>
      <c r="J107" s="3">
        <f t="shared" si="31"/>
        <v>10041</v>
      </c>
      <c r="K107" s="3">
        <f t="shared" si="32"/>
        <v>14959</v>
      </c>
      <c r="L107" s="3">
        <f t="shared" si="33"/>
        <v>13000</v>
      </c>
    </row>
    <row r="108" spans="1:12" x14ac:dyDescent="0.25">
      <c r="A108" s="4">
        <v>42201</v>
      </c>
      <c r="B108" s="3">
        <v>16</v>
      </c>
      <c r="C108" s="3">
        <v>0</v>
      </c>
      <c r="D108" s="3">
        <f t="shared" si="25"/>
        <v>13000</v>
      </c>
      <c r="E108" s="3">
        <f t="shared" si="26"/>
        <v>0</v>
      </c>
      <c r="F108" s="3">
        <f t="shared" si="27"/>
        <v>1</v>
      </c>
      <c r="G108" s="3">
        <f t="shared" si="28"/>
        <v>250</v>
      </c>
      <c r="H108" s="3">
        <f t="shared" si="29"/>
        <v>1</v>
      </c>
      <c r="I108" s="3">
        <f t="shared" si="30"/>
        <v>12000</v>
      </c>
      <c r="J108" s="3">
        <f t="shared" si="31"/>
        <v>12750</v>
      </c>
      <c r="K108" s="3">
        <f t="shared" si="32"/>
        <v>0</v>
      </c>
      <c r="L108" s="3">
        <f t="shared" si="33"/>
        <v>750</v>
      </c>
    </row>
    <row r="109" spans="1:12" x14ac:dyDescent="0.25">
      <c r="A109" s="4">
        <v>42202</v>
      </c>
      <c r="B109" s="3">
        <v>21</v>
      </c>
      <c r="C109" s="3">
        <v>0</v>
      </c>
      <c r="D109" s="3">
        <f t="shared" si="25"/>
        <v>750</v>
      </c>
      <c r="E109" s="3">
        <f t="shared" si="26"/>
        <v>0</v>
      </c>
      <c r="F109" s="3">
        <f t="shared" si="27"/>
        <v>1</v>
      </c>
      <c r="G109" s="3">
        <f t="shared" si="28"/>
        <v>22</v>
      </c>
      <c r="H109" s="3">
        <f t="shared" si="29"/>
        <v>1</v>
      </c>
      <c r="I109" s="3">
        <f t="shared" si="30"/>
        <v>12000</v>
      </c>
      <c r="J109" s="3">
        <f t="shared" si="31"/>
        <v>728</v>
      </c>
      <c r="K109" s="3">
        <f t="shared" si="32"/>
        <v>24272</v>
      </c>
      <c r="L109" s="3">
        <f t="shared" si="33"/>
        <v>13000</v>
      </c>
    </row>
    <row r="110" spans="1:12" x14ac:dyDescent="0.25">
      <c r="A110" s="4">
        <v>42203</v>
      </c>
      <c r="B110" s="3">
        <v>26</v>
      </c>
      <c r="C110" s="3">
        <v>0</v>
      </c>
      <c r="D110" s="3">
        <f t="shared" si="25"/>
        <v>13000</v>
      </c>
      <c r="E110" s="3">
        <f t="shared" si="26"/>
        <v>0</v>
      </c>
      <c r="F110" s="3">
        <f t="shared" si="27"/>
        <v>1</v>
      </c>
      <c r="G110" s="3">
        <f t="shared" si="28"/>
        <v>518</v>
      </c>
      <c r="H110" s="3">
        <f t="shared" si="29"/>
        <v>1</v>
      </c>
      <c r="I110" s="3">
        <f t="shared" si="30"/>
        <v>12000</v>
      </c>
      <c r="J110" s="3">
        <f t="shared" si="31"/>
        <v>12482</v>
      </c>
      <c r="K110" s="3">
        <f t="shared" si="32"/>
        <v>0</v>
      </c>
      <c r="L110" s="3">
        <f t="shared" si="33"/>
        <v>482</v>
      </c>
    </row>
    <row r="111" spans="1:12" x14ac:dyDescent="0.25">
      <c r="A111" s="4">
        <v>42204</v>
      </c>
      <c r="B111" s="3">
        <v>23</v>
      </c>
      <c r="C111" s="3">
        <v>18</v>
      </c>
      <c r="D111" s="3">
        <f t="shared" si="25"/>
        <v>482</v>
      </c>
      <c r="E111" s="3">
        <f t="shared" si="26"/>
        <v>12600</v>
      </c>
      <c r="F111" s="3">
        <f t="shared" si="27"/>
        <v>0</v>
      </c>
      <c r="G111" s="3">
        <f t="shared" si="28"/>
        <v>0</v>
      </c>
      <c r="H111" s="3">
        <f t="shared" si="29"/>
        <v>0</v>
      </c>
      <c r="I111" s="3">
        <f t="shared" si="30"/>
        <v>0</v>
      </c>
      <c r="J111" s="3">
        <f t="shared" si="31"/>
        <v>13082</v>
      </c>
      <c r="K111" s="3">
        <f t="shared" si="32"/>
        <v>0</v>
      </c>
      <c r="L111" s="3">
        <f t="shared" si="33"/>
        <v>13082</v>
      </c>
    </row>
    <row r="112" spans="1:12" x14ac:dyDescent="0.25">
      <c r="A112" s="4">
        <v>42205</v>
      </c>
      <c r="B112" s="3">
        <v>19</v>
      </c>
      <c r="C112" s="3">
        <v>0</v>
      </c>
      <c r="D112" s="3">
        <f t="shared" si="25"/>
        <v>13082</v>
      </c>
      <c r="E112" s="3">
        <f t="shared" si="26"/>
        <v>0</v>
      </c>
      <c r="F112" s="3">
        <f t="shared" si="27"/>
        <v>1</v>
      </c>
      <c r="G112" s="3">
        <f t="shared" si="28"/>
        <v>326</v>
      </c>
      <c r="H112" s="3">
        <f t="shared" si="29"/>
        <v>1</v>
      </c>
      <c r="I112" s="3">
        <f t="shared" si="30"/>
        <v>12000</v>
      </c>
      <c r="J112" s="3">
        <f t="shared" si="31"/>
        <v>12756</v>
      </c>
      <c r="K112" s="3">
        <f t="shared" si="32"/>
        <v>0</v>
      </c>
      <c r="L112" s="3">
        <f t="shared" si="33"/>
        <v>756</v>
      </c>
    </row>
    <row r="113" spans="1:12" x14ac:dyDescent="0.25">
      <c r="A113" s="4">
        <v>42206</v>
      </c>
      <c r="B113" s="3">
        <v>20</v>
      </c>
      <c r="C113" s="3">
        <v>6</v>
      </c>
      <c r="D113" s="3">
        <f t="shared" si="25"/>
        <v>756</v>
      </c>
      <c r="E113" s="3">
        <f t="shared" si="26"/>
        <v>4200</v>
      </c>
      <c r="F113" s="3">
        <f t="shared" si="27"/>
        <v>0</v>
      </c>
      <c r="G113" s="3">
        <f t="shared" si="28"/>
        <v>0</v>
      </c>
      <c r="H113" s="3">
        <f t="shared" si="29"/>
        <v>0</v>
      </c>
      <c r="I113" s="3">
        <f t="shared" si="30"/>
        <v>0</v>
      </c>
      <c r="J113" s="3">
        <f t="shared" si="31"/>
        <v>4956</v>
      </c>
      <c r="K113" s="3">
        <f t="shared" si="32"/>
        <v>0</v>
      </c>
      <c r="L113" s="3">
        <f t="shared" si="33"/>
        <v>4956</v>
      </c>
    </row>
    <row r="114" spans="1:12" x14ac:dyDescent="0.25">
      <c r="A114" s="4">
        <v>42207</v>
      </c>
      <c r="B114" s="3">
        <v>22</v>
      </c>
      <c r="C114" s="3">
        <v>0</v>
      </c>
      <c r="D114" s="3">
        <f t="shared" si="25"/>
        <v>4956</v>
      </c>
      <c r="E114" s="3">
        <f t="shared" si="26"/>
        <v>0</v>
      </c>
      <c r="F114" s="3">
        <f t="shared" si="27"/>
        <v>1</v>
      </c>
      <c r="G114" s="3">
        <f t="shared" si="28"/>
        <v>154</v>
      </c>
      <c r="H114" s="3">
        <f t="shared" si="29"/>
        <v>1</v>
      </c>
      <c r="I114" s="3">
        <f t="shared" si="30"/>
        <v>12000</v>
      </c>
      <c r="J114" s="3">
        <f t="shared" si="31"/>
        <v>4802</v>
      </c>
      <c r="K114" s="3">
        <f t="shared" si="32"/>
        <v>20198</v>
      </c>
      <c r="L114" s="3">
        <f t="shared" si="33"/>
        <v>13000</v>
      </c>
    </row>
    <row r="115" spans="1:12" x14ac:dyDescent="0.25">
      <c r="A115" s="4">
        <v>42208</v>
      </c>
      <c r="B115" s="3">
        <v>20</v>
      </c>
      <c r="C115" s="3">
        <v>0</v>
      </c>
      <c r="D115" s="3">
        <f t="shared" si="25"/>
        <v>13000</v>
      </c>
      <c r="E115" s="3">
        <f t="shared" si="26"/>
        <v>0</v>
      </c>
      <c r="F115" s="3">
        <f t="shared" si="27"/>
        <v>1</v>
      </c>
      <c r="G115" s="3">
        <f t="shared" si="28"/>
        <v>349</v>
      </c>
      <c r="H115" s="3">
        <f t="shared" si="29"/>
        <v>1</v>
      </c>
      <c r="I115" s="3">
        <f t="shared" si="30"/>
        <v>12000</v>
      </c>
      <c r="J115" s="3">
        <f t="shared" si="31"/>
        <v>12651</v>
      </c>
      <c r="K115" s="3">
        <f t="shared" si="32"/>
        <v>0</v>
      </c>
      <c r="L115" s="3">
        <f t="shared" si="33"/>
        <v>651</v>
      </c>
    </row>
    <row r="116" spans="1:12" x14ac:dyDescent="0.25">
      <c r="A116" s="4">
        <v>42209</v>
      </c>
      <c r="B116" s="3">
        <v>20</v>
      </c>
      <c r="C116" s="3">
        <v>0</v>
      </c>
      <c r="D116" s="3">
        <f t="shared" si="25"/>
        <v>651</v>
      </c>
      <c r="E116" s="3">
        <f t="shared" si="26"/>
        <v>0</v>
      </c>
      <c r="F116" s="3">
        <f t="shared" si="27"/>
        <v>1</v>
      </c>
      <c r="G116" s="3">
        <f t="shared" si="28"/>
        <v>18</v>
      </c>
      <c r="H116" s="3">
        <f t="shared" si="29"/>
        <v>1</v>
      </c>
      <c r="I116" s="3">
        <f t="shared" si="30"/>
        <v>12000</v>
      </c>
      <c r="J116" s="3">
        <f t="shared" si="31"/>
        <v>633</v>
      </c>
      <c r="K116" s="3">
        <f t="shared" si="32"/>
        <v>24367</v>
      </c>
      <c r="L116" s="3">
        <f t="shared" si="33"/>
        <v>13000</v>
      </c>
    </row>
    <row r="117" spans="1:12" x14ac:dyDescent="0.25">
      <c r="A117" s="4">
        <v>42210</v>
      </c>
      <c r="B117" s="3">
        <v>23</v>
      </c>
      <c r="C117" s="3">
        <v>0.1</v>
      </c>
      <c r="D117" s="3">
        <f t="shared" si="25"/>
        <v>13000</v>
      </c>
      <c r="E117" s="3">
        <f t="shared" si="26"/>
        <v>70</v>
      </c>
      <c r="F117" s="3">
        <f t="shared" si="27"/>
        <v>0</v>
      </c>
      <c r="G117" s="3">
        <f t="shared" si="28"/>
        <v>0</v>
      </c>
      <c r="H117" s="3">
        <f t="shared" si="29"/>
        <v>1</v>
      </c>
      <c r="I117" s="3">
        <f t="shared" si="30"/>
        <v>12000</v>
      </c>
      <c r="J117" s="3">
        <f t="shared" si="31"/>
        <v>13070</v>
      </c>
      <c r="K117" s="3">
        <f t="shared" si="32"/>
        <v>0</v>
      </c>
      <c r="L117" s="3">
        <f t="shared" si="33"/>
        <v>1070</v>
      </c>
    </row>
    <row r="118" spans="1:12" x14ac:dyDescent="0.25">
      <c r="A118" s="4">
        <v>42211</v>
      </c>
      <c r="B118" s="3">
        <v>16</v>
      </c>
      <c r="C118" s="3">
        <v>0</v>
      </c>
      <c r="D118" s="3">
        <f t="shared" si="25"/>
        <v>1070</v>
      </c>
      <c r="E118" s="3">
        <f t="shared" si="26"/>
        <v>0</v>
      </c>
      <c r="F118" s="3">
        <f t="shared" si="27"/>
        <v>1</v>
      </c>
      <c r="G118" s="3">
        <f t="shared" si="28"/>
        <v>21</v>
      </c>
      <c r="H118" s="3">
        <f t="shared" si="29"/>
        <v>1</v>
      </c>
      <c r="I118" s="3">
        <f t="shared" si="30"/>
        <v>12000</v>
      </c>
      <c r="J118" s="3">
        <f t="shared" si="31"/>
        <v>1049</v>
      </c>
      <c r="K118" s="3">
        <f t="shared" si="32"/>
        <v>23951</v>
      </c>
      <c r="L118" s="3">
        <f t="shared" si="33"/>
        <v>13000</v>
      </c>
    </row>
    <row r="119" spans="1:12" x14ac:dyDescent="0.25">
      <c r="A119" s="4">
        <v>42212</v>
      </c>
      <c r="B119" s="3">
        <v>16</v>
      </c>
      <c r="C119" s="3">
        <v>0.1</v>
      </c>
      <c r="D119" s="3">
        <f t="shared" si="25"/>
        <v>13000</v>
      </c>
      <c r="E119" s="3">
        <f t="shared" si="26"/>
        <v>70</v>
      </c>
      <c r="F119" s="3">
        <f t="shared" si="27"/>
        <v>0</v>
      </c>
      <c r="G119" s="3">
        <f t="shared" si="28"/>
        <v>0</v>
      </c>
      <c r="H119" s="3">
        <f t="shared" si="29"/>
        <v>1</v>
      </c>
      <c r="I119" s="3">
        <f t="shared" si="30"/>
        <v>12000</v>
      </c>
      <c r="J119" s="3">
        <f t="shared" si="31"/>
        <v>13070</v>
      </c>
      <c r="K119" s="3">
        <f t="shared" si="32"/>
        <v>0</v>
      </c>
      <c r="L119" s="3">
        <f t="shared" si="33"/>
        <v>1070</v>
      </c>
    </row>
    <row r="120" spans="1:12" x14ac:dyDescent="0.25">
      <c r="A120" s="4">
        <v>42213</v>
      </c>
      <c r="B120" s="3">
        <v>18</v>
      </c>
      <c r="C120" s="3">
        <v>0.3</v>
      </c>
      <c r="D120" s="3">
        <f t="shared" si="25"/>
        <v>1070</v>
      </c>
      <c r="E120" s="3">
        <f t="shared" si="26"/>
        <v>210</v>
      </c>
      <c r="F120" s="3">
        <f t="shared" si="27"/>
        <v>0</v>
      </c>
      <c r="G120" s="3">
        <f t="shared" si="28"/>
        <v>0</v>
      </c>
      <c r="H120" s="3">
        <f t="shared" si="29"/>
        <v>1</v>
      </c>
      <c r="I120" s="3">
        <f t="shared" si="30"/>
        <v>12000</v>
      </c>
      <c r="J120" s="3">
        <f t="shared" si="31"/>
        <v>1280</v>
      </c>
      <c r="K120" s="3">
        <f t="shared" si="32"/>
        <v>23720</v>
      </c>
      <c r="L120" s="3">
        <f t="shared" si="33"/>
        <v>13000</v>
      </c>
    </row>
    <row r="121" spans="1:12" x14ac:dyDescent="0.25">
      <c r="A121" s="4">
        <v>42214</v>
      </c>
      <c r="B121" s="3">
        <v>18</v>
      </c>
      <c r="C121" s="3">
        <v>0</v>
      </c>
      <c r="D121" s="3">
        <f t="shared" si="25"/>
        <v>13000</v>
      </c>
      <c r="E121" s="3">
        <f t="shared" si="26"/>
        <v>0</v>
      </c>
      <c r="F121" s="3">
        <f t="shared" si="27"/>
        <v>1</v>
      </c>
      <c r="G121" s="3">
        <f t="shared" si="28"/>
        <v>298</v>
      </c>
      <c r="H121" s="3">
        <f t="shared" si="29"/>
        <v>1</v>
      </c>
      <c r="I121" s="3">
        <f t="shared" si="30"/>
        <v>12000</v>
      </c>
      <c r="J121" s="3">
        <f t="shared" si="31"/>
        <v>12702</v>
      </c>
      <c r="K121" s="3">
        <f t="shared" si="32"/>
        <v>0</v>
      </c>
      <c r="L121" s="3">
        <f t="shared" si="33"/>
        <v>702</v>
      </c>
    </row>
    <row r="122" spans="1:12" x14ac:dyDescent="0.25">
      <c r="A122" s="4">
        <v>42215</v>
      </c>
      <c r="B122" s="3">
        <v>14</v>
      </c>
      <c r="C122" s="3">
        <v>0</v>
      </c>
      <c r="D122" s="3">
        <f t="shared" si="25"/>
        <v>702</v>
      </c>
      <c r="E122" s="3">
        <f t="shared" si="26"/>
        <v>0</v>
      </c>
      <c r="F122" s="3">
        <f t="shared" si="27"/>
        <v>1</v>
      </c>
      <c r="G122" s="3">
        <f t="shared" si="28"/>
        <v>12</v>
      </c>
      <c r="H122" s="3">
        <f t="shared" si="29"/>
        <v>0</v>
      </c>
      <c r="I122" s="3">
        <f t="shared" si="30"/>
        <v>0</v>
      </c>
      <c r="J122" s="3">
        <f t="shared" si="31"/>
        <v>690</v>
      </c>
      <c r="K122" s="3">
        <f t="shared" si="32"/>
        <v>0</v>
      </c>
      <c r="L122" s="3">
        <f t="shared" si="33"/>
        <v>690</v>
      </c>
    </row>
    <row r="123" spans="1:12" x14ac:dyDescent="0.25">
      <c r="A123" s="4">
        <v>42216</v>
      </c>
      <c r="B123" s="3">
        <v>14</v>
      </c>
      <c r="C123" s="3">
        <v>0</v>
      </c>
      <c r="D123" s="3">
        <f t="shared" si="25"/>
        <v>690</v>
      </c>
      <c r="E123" s="3">
        <f t="shared" si="26"/>
        <v>0</v>
      </c>
      <c r="F123" s="3">
        <f t="shared" si="27"/>
        <v>1</v>
      </c>
      <c r="G123" s="3">
        <f t="shared" si="28"/>
        <v>11</v>
      </c>
      <c r="H123" s="3">
        <f t="shared" si="29"/>
        <v>0</v>
      </c>
      <c r="I123" s="3">
        <f t="shared" si="30"/>
        <v>0</v>
      </c>
      <c r="J123" s="3">
        <f t="shared" si="31"/>
        <v>679</v>
      </c>
      <c r="K123" s="3">
        <f t="shared" si="32"/>
        <v>0</v>
      </c>
      <c r="L123" s="3">
        <f t="shared" si="33"/>
        <v>679</v>
      </c>
    </row>
    <row r="124" spans="1:12" x14ac:dyDescent="0.25">
      <c r="A124" s="4">
        <v>42217</v>
      </c>
      <c r="B124" s="3">
        <v>16</v>
      </c>
      <c r="C124" s="3">
        <v>0</v>
      </c>
      <c r="D124" s="3">
        <f t="shared" si="25"/>
        <v>679</v>
      </c>
      <c r="E124" s="3">
        <f t="shared" si="26"/>
        <v>0</v>
      </c>
      <c r="F124" s="3">
        <f t="shared" si="27"/>
        <v>1</v>
      </c>
      <c r="G124" s="3">
        <f t="shared" si="28"/>
        <v>14</v>
      </c>
      <c r="H124" s="3">
        <f t="shared" si="29"/>
        <v>1</v>
      </c>
      <c r="I124" s="3">
        <f t="shared" si="30"/>
        <v>12000</v>
      </c>
      <c r="J124" s="3">
        <f t="shared" si="31"/>
        <v>665</v>
      </c>
      <c r="K124" s="3">
        <f t="shared" si="32"/>
        <v>24335</v>
      </c>
      <c r="L124" s="3">
        <f t="shared" si="33"/>
        <v>13000</v>
      </c>
    </row>
    <row r="125" spans="1:12" x14ac:dyDescent="0.25">
      <c r="A125" s="4">
        <v>42218</v>
      </c>
      <c r="B125" s="3">
        <v>22</v>
      </c>
      <c r="C125" s="3">
        <v>0</v>
      </c>
      <c r="D125" s="3">
        <f t="shared" si="25"/>
        <v>13000</v>
      </c>
      <c r="E125" s="3">
        <f t="shared" si="26"/>
        <v>0</v>
      </c>
      <c r="F125" s="3">
        <f t="shared" si="27"/>
        <v>1</v>
      </c>
      <c r="G125" s="3">
        <f t="shared" si="28"/>
        <v>403</v>
      </c>
      <c r="H125" s="3">
        <f t="shared" si="29"/>
        <v>1</v>
      </c>
      <c r="I125" s="3">
        <f t="shared" si="30"/>
        <v>12000</v>
      </c>
      <c r="J125" s="3">
        <f t="shared" si="31"/>
        <v>12597</v>
      </c>
      <c r="K125" s="3">
        <f t="shared" si="32"/>
        <v>0</v>
      </c>
      <c r="L125" s="3">
        <f t="shared" si="33"/>
        <v>597</v>
      </c>
    </row>
    <row r="126" spans="1:12" x14ac:dyDescent="0.25">
      <c r="A126" s="4">
        <v>42219</v>
      </c>
      <c r="B126" s="3">
        <v>22</v>
      </c>
      <c r="C126" s="3">
        <v>0</v>
      </c>
      <c r="D126" s="3">
        <f t="shared" si="25"/>
        <v>597</v>
      </c>
      <c r="E126" s="3">
        <f t="shared" si="26"/>
        <v>0</v>
      </c>
      <c r="F126" s="3">
        <f t="shared" si="27"/>
        <v>1</v>
      </c>
      <c r="G126" s="3">
        <f t="shared" si="28"/>
        <v>19</v>
      </c>
      <c r="H126" s="3">
        <f t="shared" si="29"/>
        <v>1</v>
      </c>
      <c r="I126" s="3">
        <f t="shared" si="30"/>
        <v>12000</v>
      </c>
      <c r="J126" s="3">
        <f t="shared" si="31"/>
        <v>578</v>
      </c>
      <c r="K126" s="3">
        <f t="shared" si="32"/>
        <v>24422</v>
      </c>
      <c r="L126" s="3">
        <f t="shared" si="33"/>
        <v>13000</v>
      </c>
    </row>
    <row r="127" spans="1:12" x14ac:dyDescent="0.25">
      <c r="A127" s="4">
        <v>42220</v>
      </c>
      <c r="B127" s="3">
        <v>25</v>
      </c>
      <c r="C127" s="3">
        <v>0</v>
      </c>
      <c r="D127" s="3">
        <f t="shared" si="25"/>
        <v>13000</v>
      </c>
      <c r="E127" s="3">
        <f t="shared" si="26"/>
        <v>0</v>
      </c>
      <c r="F127" s="3">
        <f t="shared" si="27"/>
        <v>1</v>
      </c>
      <c r="G127" s="3">
        <f t="shared" si="28"/>
        <v>488</v>
      </c>
      <c r="H127" s="3">
        <f t="shared" si="29"/>
        <v>1</v>
      </c>
      <c r="I127" s="3">
        <f t="shared" si="30"/>
        <v>12000</v>
      </c>
      <c r="J127" s="3">
        <f t="shared" si="31"/>
        <v>12512</v>
      </c>
      <c r="K127" s="3">
        <f t="shared" si="32"/>
        <v>0</v>
      </c>
      <c r="L127" s="3">
        <f t="shared" si="33"/>
        <v>512</v>
      </c>
    </row>
    <row r="128" spans="1:12" x14ac:dyDescent="0.25">
      <c r="A128" s="4">
        <v>42221</v>
      </c>
      <c r="B128" s="3">
        <v>24</v>
      </c>
      <c r="C128" s="3">
        <v>0</v>
      </c>
      <c r="D128" s="3">
        <f t="shared" si="25"/>
        <v>512</v>
      </c>
      <c r="E128" s="3">
        <f t="shared" si="26"/>
        <v>0</v>
      </c>
      <c r="F128" s="3">
        <f t="shared" si="27"/>
        <v>1</v>
      </c>
      <c r="G128" s="3">
        <f t="shared" si="28"/>
        <v>19</v>
      </c>
      <c r="H128" s="3">
        <f t="shared" si="29"/>
        <v>1</v>
      </c>
      <c r="I128" s="3">
        <f t="shared" si="30"/>
        <v>12000</v>
      </c>
      <c r="J128" s="3">
        <f t="shared" si="31"/>
        <v>493</v>
      </c>
      <c r="K128" s="3">
        <f t="shared" si="32"/>
        <v>24507</v>
      </c>
      <c r="L128" s="3">
        <f t="shared" si="33"/>
        <v>13000</v>
      </c>
    </row>
    <row r="129" spans="1:12" x14ac:dyDescent="0.25">
      <c r="A129" s="4">
        <v>42222</v>
      </c>
      <c r="B129" s="3">
        <v>24</v>
      </c>
      <c r="C129" s="3">
        <v>0</v>
      </c>
      <c r="D129" s="3">
        <f t="shared" si="25"/>
        <v>13000</v>
      </c>
      <c r="E129" s="3">
        <f t="shared" si="26"/>
        <v>0</v>
      </c>
      <c r="F129" s="3">
        <f t="shared" si="27"/>
        <v>1</v>
      </c>
      <c r="G129" s="3">
        <f t="shared" si="28"/>
        <v>459</v>
      </c>
      <c r="H129" s="3">
        <f t="shared" si="29"/>
        <v>1</v>
      </c>
      <c r="I129" s="3">
        <f t="shared" si="30"/>
        <v>12000</v>
      </c>
      <c r="J129" s="3">
        <f t="shared" si="31"/>
        <v>12541</v>
      </c>
      <c r="K129" s="3">
        <f t="shared" si="32"/>
        <v>0</v>
      </c>
      <c r="L129" s="3">
        <f t="shared" si="33"/>
        <v>541</v>
      </c>
    </row>
    <row r="130" spans="1:12" x14ac:dyDescent="0.25">
      <c r="A130" s="4">
        <v>42223</v>
      </c>
      <c r="B130" s="3">
        <v>28</v>
      </c>
      <c r="C130" s="3">
        <v>0</v>
      </c>
      <c r="D130" s="3">
        <f t="shared" si="25"/>
        <v>541</v>
      </c>
      <c r="E130" s="3">
        <f t="shared" ref="E130:E161" si="34">IF(D130+ 700*C130 &lt;= $R$2, 700*C130, $R$2-D130)</f>
        <v>0</v>
      </c>
      <c r="F130" s="3">
        <f t="shared" ref="F130:F161" si="35">IF(C130 = 0, 1, 0)</f>
        <v>1</v>
      </c>
      <c r="G130" s="3">
        <f t="shared" ref="G130:G161" si="36">ROUNDUP(IF(F130=1, 0.0003*POWER(B130,1.5)*D130, 0), 0)</f>
        <v>25</v>
      </c>
      <c r="H130" s="3">
        <f t="shared" ref="H130:H161" si="37">IF(AND(B130&gt;15,C130&lt;=0.6), 1, 0)</f>
        <v>1</v>
      </c>
      <c r="I130" s="3">
        <f t="shared" ref="I130:I161" si="38">IF(H130=1, IF(B130&lt;=30,$P$2, $P$3),0)</f>
        <v>12000</v>
      </c>
      <c r="J130" s="3">
        <f t="shared" ref="J130:J161" si="39">IF(D130+E130-G130 &lt; 0, 0,IF( D130+E130-G130 &gt; $R$2, $R$2, D130+E130-G130))</f>
        <v>516</v>
      </c>
      <c r="K130" s="3">
        <f t="shared" ref="K130:K161" si="40">IF(J130-I130&lt;0, $R$2-J130,0)</f>
        <v>24484</v>
      </c>
      <c r="L130" s="3">
        <f t="shared" ref="L130:L161" si="41">J130+K130-I130</f>
        <v>13000</v>
      </c>
    </row>
    <row r="131" spans="1:12" x14ac:dyDescent="0.25">
      <c r="A131" s="4">
        <v>42224</v>
      </c>
      <c r="B131" s="3">
        <v>28</v>
      </c>
      <c r="C131" s="3">
        <v>0</v>
      </c>
      <c r="D131" s="3">
        <f t="shared" si="25"/>
        <v>13000</v>
      </c>
      <c r="E131" s="3">
        <f t="shared" si="34"/>
        <v>0</v>
      </c>
      <c r="F131" s="3">
        <f t="shared" si="35"/>
        <v>1</v>
      </c>
      <c r="G131" s="3">
        <f t="shared" si="36"/>
        <v>578</v>
      </c>
      <c r="H131" s="3">
        <f t="shared" si="37"/>
        <v>1</v>
      </c>
      <c r="I131" s="3">
        <f t="shared" si="38"/>
        <v>12000</v>
      </c>
      <c r="J131" s="3">
        <f t="shared" si="39"/>
        <v>12422</v>
      </c>
      <c r="K131" s="3">
        <f t="shared" si="40"/>
        <v>0</v>
      </c>
      <c r="L131" s="3">
        <f t="shared" si="41"/>
        <v>422</v>
      </c>
    </row>
    <row r="132" spans="1:12" x14ac:dyDescent="0.25">
      <c r="A132" s="4">
        <v>42225</v>
      </c>
      <c r="B132" s="3">
        <v>24</v>
      </c>
      <c r="C132" s="3">
        <v>0</v>
      </c>
      <c r="D132" s="3">
        <f t="shared" ref="D132:D184" si="42">L131</f>
        <v>422</v>
      </c>
      <c r="E132" s="3">
        <f t="shared" si="34"/>
        <v>0</v>
      </c>
      <c r="F132" s="3">
        <f t="shared" si="35"/>
        <v>1</v>
      </c>
      <c r="G132" s="3">
        <f t="shared" si="36"/>
        <v>15</v>
      </c>
      <c r="H132" s="3">
        <f t="shared" si="37"/>
        <v>1</v>
      </c>
      <c r="I132" s="3">
        <f t="shared" si="38"/>
        <v>12000</v>
      </c>
      <c r="J132" s="3">
        <f t="shared" si="39"/>
        <v>407</v>
      </c>
      <c r="K132" s="3">
        <f t="shared" si="40"/>
        <v>24593</v>
      </c>
      <c r="L132" s="3">
        <f t="shared" si="41"/>
        <v>13000</v>
      </c>
    </row>
    <row r="133" spans="1:12" x14ac:dyDescent="0.25">
      <c r="A133" s="4">
        <v>42226</v>
      </c>
      <c r="B133" s="3">
        <v>24</v>
      </c>
      <c r="C133" s="3">
        <v>0</v>
      </c>
      <c r="D133" s="3">
        <f t="shared" si="42"/>
        <v>13000</v>
      </c>
      <c r="E133" s="3">
        <f t="shared" si="34"/>
        <v>0</v>
      </c>
      <c r="F133" s="3">
        <f t="shared" si="35"/>
        <v>1</v>
      </c>
      <c r="G133" s="3">
        <f t="shared" si="36"/>
        <v>459</v>
      </c>
      <c r="H133" s="3">
        <f t="shared" si="37"/>
        <v>1</v>
      </c>
      <c r="I133" s="3">
        <f t="shared" si="38"/>
        <v>12000</v>
      </c>
      <c r="J133" s="3">
        <f t="shared" si="39"/>
        <v>12541</v>
      </c>
      <c r="K133" s="3">
        <f t="shared" si="40"/>
        <v>0</v>
      </c>
      <c r="L133" s="3">
        <f t="shared" si="41"/>
        <v>541</v>
      </c>
    </row>
    <row r="134" spans="1:12" x14ac:dyDescent="0.25">
      <c r="A134" s="4">
        <v>42227</v>
      </c>
      <c r="B134" s="3">
        <v>26</v>
      </c>
      <c r="C134" s="3">
        <v>0</v>
      </c>
      <c r="D134" s="3">
        <f t="shared" si="42"/>
        <v>541</v>
      </c>
      <c r="E134" s="3">
        <f t="shared" si="34"/>
        <v>0</v>
      </c>
      <c r="F134" s="3">
        <f t="shared" si="35"/>
        <v>1</v>
      </c>
      <c r="G134" s="3">
        <f t="shared" si="36"/>
        <v>22</v>
      </c>
      <c r="H134" s="3">
        <f t="shared" si="37"/>
        <v>1</v>
      </c>
      <c r="I134" s="3">
        <f t="shared" si="38"/>
        <v>12000</v>
      </c>
      <c r="J134" s="3">
        <f t="shared" si="39"/>
        <v>519</v>
      </c>
      <c r="K134" s="3">
        <f t="shared" si="40"/>
        <v>24481</v>
      </c>
      <c r="L134" s="3">
        <f t="shared" si="41"/>
        <v>13000</v>
      </c>
    </row>
    <row r="135" spans="1:12" x14ac:dyDescent="0.25">
      <c r="A135" s="4">
        <v>42228</v>
      </c>
      <c r="B135" s="3">
        <v>32</v>
      </c>
      <c r="C135" s="3">
        <v>0.6</v>
      </c>
      <c r="D135" s="3">
        <f t="shared" si="42"/>
        <v>13000</v>
      </c>
      <c r="E135" s="3">
        <f t="shared" si="34"/>
        <v>420</v>
      </c>
      <c r="F135" s="3">
        <f t="shared" si="35"/>
        <v>0</v>
      </c>
      <c r="G135" s="3">
        <f t="shared" si="36"/>
        <v>0</v>
      </c>
      <c r="H135" s="3">
        <f t="shared" si="37"/>
        <v>1</v>
      </c>
      <c r="I135" s="3">
        <f t="shared" si="38"/>
        <v>24000</v>
      </c>
      <c r="J135" s="3">
        <f t="shared" si="39"/>
        <v>13420</v>
      </c>
      <c r="K135" s="3">
        <f t="shared" si="40"/>
        <v>11580</v>
      </c>
      <c r="L135" s="3">
        <f t="shared" si="41"/>
        <v>1000</v>
      </c>
    </row>
    <row r="136" spans="1:12" x14ac:dyDescent="0.25">
      <c r="A136" s="4">
        <v>42229</v>
      </c>
      <c r="B136" s="3">
        <v>31</v>
      </c>
      <c r="C136" s="3">
        <v>0.1</v>
      </c>
      <c r="D136" s="3">
        <f t="shared" si="42"/>
        <v>1000</v>
      </c>
      <c r="E136" s="3">
        <f t="shared" si="34"/>
        <v>70</v>
      </c>
      <c r="F136" s="3">
        <f t="shared" si="35"/>
        <v>0</v>
      </c>
      <c r="G136" s="3">
        <f t="shared" si="36"/>
        <v>0</v>
      </c>
      <c r="H136" s="3">
        <f t="shared" si="37"/>
        <v>1</v>
      </c>
      <c r="I136" s="3">
        <f t="shared" si="38"/>
        <v>24000</v>
      </c>
      <c r="J136" s="3">
        <f t="shared" si="39"/>
        <v>1070</v>
      </c>
      <c r="K136" s="3">
        <f t="shared" si="40"/>
        <v>23930</v>
      </c>
      <c r="L136" s="3">
        <f t="shared" si="41"/>
        <v>1000</v>
      </c>
    </row>
    <row r="137" spans="1:12" x14ac:dyDescent="0.25">
      <c r="A137" s="4">
        <v>42230</v>
      </c>
      <c r="B137" s="3">
        <v>33</v>
      </c>
      <c r="C137" s="3">
        <v>0</v>
      </c>
      <c r="D137" s="3">
        <f t="shared" si="42"/>
        <v>1000</v>
      </c>
      <c r="E137" s="3">
        <f t="shared" si="34"/>
        <v>0</v>
      </c>
      <c r="F137" s="3">
        <f t="shared" si="35"/>
        <v>1</v>
      </c>
      <c r="G137" s="3">
        <f t="shared" si="36"/>
        <v>57</v>
      </c>
      <c r="H137" s="3">
        <f t="shared" si="37"/>
        <v>1</v>
      </c>
      <c r="I137" s="3">
        <f t="shared" si="38"/>
        <v>24000</v>
      </c>
      <c r="J137" s="3">
        <f t="shared" si="39"/>
        <v>943</v>
      </c>
      <c r="K137" s="3">
        <f t="shared" si="40"/>
        <v>24057</v>
      </c>
      <c r="L137" s="3">
        <f t="shared" si="41"/>
        <v>1000</v>
      </c>
    </row>
    <row r="138" spans="1:12" x14ac:dyDescent="0.25">
      <c r="A138" s="4">
        <v>42231</v>
      </c>
      <c r="B138" s="3">
        <v>31</v>
      </c>
      <c r="C138" s="3">
        <v>12</v>
      </c>
      <c r="D138" s="3">
        <f t="shared" si="42"/>
        <v>1000</v>
      </c>
      <c r="E138" s="3">
        <f t="shared" si="34"/>
        <v>8400</v>
      </c>
      <c r="F138" s="3">
        <f t="shared" si="35"/>
        <v>0</v>
      </c>
      <c r="G138" s="3">
        <f t="shared" si="36"/>
        <v>0</v>
      </c>
      <c r="H138" s="3">
        <f t="shared" si="37"/>
        <v>0</v>
      </c>
      <c r="I138" s="3">
        <f t="shared" si="38"/>
        <v>0</v>
      </c>
      <c r="J138" s="3">
        <f t="shared" si="39"/>
        <v>9400</v>
      </c>
      <c r="K138" s="3">
        <f t="shared" si="40"/>
        <v>0</v>
      </c>
      <c r="L138" s="3">
        <f t="shared" si="41"/>
        <v>9400</v>
      </c>
    </row>
    <row r="139" spans="1:12" x14ac:dyDescent="0.25">
      <c r="A139" s="4">
        <v>42232</v>
      </c>
      <c r="B139" s="3">
        <v>22</v>
      </c>
      <c r="C139" s="3">
        <v>0</v>
      </c>
      <c r="D139" s="3">
        <f t="shared" si="42"/>
        <v>9400</v>
      </c>
      <c r="E139" s="3">
        <f t="shared" si="34"/>
        <v>0</v>
      </c>
      <c r="F139" s="3">
        <f t="shared" si="35"/>
        <v>1</v>
      </c>
      <c r="G139" s="3">
        <f t="shared" si="36"/>
        <v>291</v>
      </c>
      <c r="H139" s="3">
        <f t="shared" si="37"/>
        <v>1</v>
      </c>
      <c r="I139" s="3">
        <f t="shared" si="38"/>
        <v>12000</v>
      </c>
      <c r="J139" s="3">
        <f t="shared" si="39"/>
        <v>9109</v>
      </c>
      <c r="K139" s="3">
        <f t="shared" si="40"/>
        <v>15891</v>
      </c>
      <c r="L139" s="3">
        <f t="shared" si="41"/>
        <v>13000</v>
      </c>
    </row>
    <row r="140" spans="1:12" x14ac:dyDescent="0.25">
      <c r="A140" s="4">
        <v>42233</v>
      </c>
      <c r="B140" s="3">
        <v>24</v>
      </c>
      <c r="C140" s="3">
        <v>0.2</v>
      </c>
      <c r="D140" s="3">
        <f t="shared" si="42"/>
        <v>13000</v>
      </c>
      <c r="E140" s="3">
        <f t="shared" si="34"/>
        <v>140</v>
      </c>
      <c r="F140" s="3">
        <f t="shared" si="35"/>
        <v>0</v>
      </c>
      <c r="G140" s="3">
        <f t="shared" si="36"/>
        <v>0</v>
      </c>
      <c r="H140" s="3">
        <f t="shared" si="37"/>
        <v>1</v>
      </c>
      <c r="I140" s="3">
        <f t="shared" si="38"/>
        <v>12000</v>
      </c>
      <c r="J140" s="3">
        <f t="shared" si="39"/>
        <v>13140</v>
      </c>
      <c r="K140" s="3">
        <f t="shared" si="40"/>
        <v>0</v>
      </c>
      <c r="L140" s="3">
        <f t="shared" si="41"/>
        <v>1140</v>
      </c>
    </row>
    <row r="141" spans="1:12" x14ac:dyDescent="0.25">
      <c r="A141" s="4">
        <v>42234</v>
      </c>
      <c r="B141" s="3">
        <v>22</v>
      </c>
      <c r="C141" s="3">
        <v>0</v>
      </c>
      <c r="D141" s="3">
        <f t="shared" si="42"/>
        <v>1140</v>
      </c>
      <c r="E141" s="3">
        <f t="shared" si="34"/>
        <v>0</v>
      </c>
      <c r="F141" s="3">
        <f t="shared" si="35"/>
        <v>1</v>
      </c>
      <c r="G141" s="3">
        <f t="shared" si="36"/>
        <v>36</v>
      </c>
      <c r="H141" s="3">
        <f t="shared" si="37"/>
        <v>1</v>
      </c>
      <c r="I141" s="3">
        <f t="shared" si="38"/>
        <v>12000</v>
      </c>
      <c r="J141" s="3">
        <f t="shared" si="39"/>
        <v>1104</v>
      </c>
      <c r="K141" s="3">
        <f t="shared" si="40"/>
        <v>23896</v>
      </c>
      <c r="L141" s="3">
        <f t="shared" si="41"/>
        <v>13000</v>
      </c>
    </row>
    <row r="142" spans="1:12" x14ac:dyDescent="0.25">
      <c r="A142" s="4">
        <v>42235</v>
      </c>
      <c r="B142" s="3">
        <v>19</v>
      </c>
      <c r="C142" s="3">
        <v>0</v>
      </c>
      <c r="D142" s="3">
        <f t="shared" si="42"/>
        <v>13000</v>
      </c>
      <c r="E142" s="3">
        <f t="shared" si="34"/>
        <v>0</v>
      </c>
      <c r="F142" s="3">
        <f t="shared" si="35"/>
        <v>1</v>
      </c>
      <c r="G142" s="3">
        <f t="shared" si="36"/>
        <v>323</v>
      </c>
      <c r="H142" s="3">
        <f t="shared" si="37"/>
        <v>1</v>
      </c>
      <c r="I142" s="3">
        <f t="shared" si="38"/>
        <v>12000</v>
      </c>
      <c r="J142" s="3">
        <f t="shared" si="39"/>
        <v>12677</v>
      </c>
      <c r="K142" s="3">
        <f t="shared" si="40"/>
        <v>0</v>
      </c>
      <c r="L142" s="3">
        <f t="shared" si="41"/>
        <v>677</v>
      </c>
    </row>
    <row r="143" spans="1:12" x14ac:dyDescent="0.25">
      <c r="A143" s="4">
        <v>42236</v>
      </c>
      <c r="B143" s="3">
        <v>18</v>
      </c>
      <c r="C143" s="3">
        <v>0</v>
      </c>
      <c r="D143" s="3">
        <f t="shared" si="42"/>
        <v>677</v>
      </c>
      <c r="E143" s="3">
        <f t="shared" si="34"/>
        <v>0</v>
      </c>
      <c r="F143" s="3">
        <f t="shared" si="35"/>
        <v>1</v>
      </c>
      <c r="G143" s="3">
        <f t="shared" si="36"/>
        <v>16</v>
      </c>
      <c r="H143" s="3">
        <f t="shared" si="37"/>
        <v>1</v>
      </c>
      <c r="I143" s="3">
        <f t="shared" si="38"/>
        <v>12000</v>
      </c>
      <c r="J143" s="3">
        <f t="shared" si="39"/>
        <v>661</v>
      </c>
      <c r="K143" s="3">
        <f t="shared" si="40"/>
        <v>24339</v>
      </c>
      <c r="L143" s="3">
        <f t="shared" si="41"/>
        <v>13000</v>
      </c>
    </row>
    <row r="144" spans="1:12" x14ac:dyDescent="0.25">
      <c r="A144" s="4">
        <v>42237</v>
      </c>
      <c r="B144" s="3">
        <v>18</v>
      </c>
      <c r="C144" s="3">
        <v>0</v>
      </c>
      <c r="D144" s="3">
        <f t="shared" si="42"/>
        <v>13000</v>
      </c>
      <c r="E144" s="3">
        <f t="shared" si="34"/>
        <v>0</v>
      </c>
      <c r="F144" s="3">
        <f t="shared" si="35"/>
        <v>1</v>
      </c>
      <c r="G144" s="3">
        <f t="shared" si="36"/>
        <v>298</v>
      </c>
      <c r="H144" s="3">
        <f t="shared" si="37"/>
        <v>1</v>
      </c>
      <c r="I144" s="3">
        <f t="shared" si="38"/>
        <v>12000</v>
      </c>
      <c r="J144" s="3">
        <f t="shared" si="39"/>
        <v>12702</v>
      </c>
      <c r="K144" s="3">
        <f t="shared" si="40"/>
        <v>0</v>
      </c>
      <c r="L144" s="3">
        <f t="shared" si="41"/>
        <v>702</v>
      </c>
    </row>
    <row r="145" spans="1:12" x14ac:dyDescent="0.25">
      <c r="A145" s="4">
        <v>42238</v>
      </c>
      <c r="B145" s="3">
        <v>18</v>
      </c>
      <c r="C145" s="3">
        <v>0</v>
      </c>
      <c r="D145" s="3">
        <f t="shared" si="42"/>
        <v>702</v>
      </c>
      <c r="E145" s="3">
        <f t="shared" si="34"/>
        <v>0</v>
      </c>
      <c r="F145" s="3">
        <f t="shared" si="35"/>
        <v>1</v>
      </c>
      <c r="G145" s="3">
        <f t="shared" si="36"/>
        <v>17</v>
      </c>
      <c r="H145" s="3">
        <f t="shared" si="37"/>
        <v>1</v>
      </c>
      <c r="I145" s="3">
        <f t="shared" si="38"/>
        <v>12000</v>
      </c>
      <c r="J145" s="3">
        <f t="shared" si="39"/>
        <v>685</v>
      </c>
      <c r="K145" s="3">
        <f t="shared" si="40"/>
        <v>24315</v>
      </c>
      <c r="L145" s="3">
        <f t="shared" si="41"/>
        <v>13000</v>
      </c>
    </row>
    <row r="146" spans="1:12" x14ac:dyDescent="0.25">
      <c r="A146" s="4">
        <v>42239</v>
      </c>
      <c r="B146" s="3">
        <v>19</v>
      </c>
      <c r="C146" s="3">
        <v>0</v>
      </c>
      <c r="D146" s="3">
        <f t="shared" si="42"/>
        <v>13000</v>
      </c>
      <c r="E146" s="3">
        <f t="shared" si="34"/>
        <v>0</v>
      </c>
      <c r="F146" s="3">
        <f t="shared" si="35"/>
        <v>1</v>
      </c>
      <c r="G146" s="3">
        <f t="shared" si="36"/>
        <v>323</v>
      </c>
      <c r="H146" s="3">
        <f t="shared" si="37"/>
        <v>1</v>
      </c>
      <c r="I146" s="3">
        <f t="shared" si="38"/>
        <v>12000</v>
      </c>
      <c r="J146" s="3">
        <f t="shared" si="39"/>
        <v>12677</v>
      </c>
      <c r="K146" s="3">
        <f t="shared" si="40"/>
        <v>0</v>
      </c>
      <c r="L146" s="3">
        <f t="shared" si="41"/>
        <v>677</v>
      </c>
    </row>
    <row r="147" spans="1:12" x14ac:dyDescent="0.25">
      <c r="A147" s="4">
        <v>42240</v>
      </c>
      <c r="B147" s="3">
        <v>21</v>
      </c>
      <c r="C147" s="3">
        <v>5.5</v>
      </c>
      <c r="D147" s="3">
        <f t="shared" si="42"/>
        <v>677</v>
      </c>
      <c r="E147" s="3">
        <f t="shared" si="34"/>
        <v>3850</v>
      </c>
      <c r="F147" s="3">
        <f t="shared" si="35"/>
        <v>0</v>
      </c>
      <c r="G147" s="3">
        <f t="shared" si="36"/>
        <v>0</v>
      </c>
      <c r="H147" s="3">
        <f t="shared" si="37"/>
        <v>0</v>
      </c>
      <c r="I147" s="3">
        <f t="shared" si="38"/>
        <v>0</v>
      </c>
      <c r="J147" s="3">
        <f t="shared" si="39"/>
        <v>4527</v>
      </c>
      <c r="K147" s="3">
        <f t="shared" si="40"/>
        <v>0</v>
      </c>
      <c r="L147" s="3">
        <f t="shared" si="41"/>
        <v>4527</v>
      </c>
    </row>
    <row r="148" spans="1:12" x14ac:dyDescent="0.25">
      <c r="A148" s="4">
        <v>42241</v>
      </c>
      <c r="B148" s="3">
        <v>18</v>
      </c>
      <c r="C148" s="3">
        <v>18</v>
      </c>
      <c r="D148" s="3">
        <f t="shared" si="42"/>
        <v>4527</v>
      </c>
      <c r="E148" s="3">
        <f t="shared" si="34"/>
        <v>12600</v>
      </c>
      <c r="F148" s="3">
        <f t="shared" si="35"/>
        <v>0</v>
      </c>
      <c r="G148" s="3">
        <f t="shared" si="36"/>
        <v>0</v>
      </c>
      <c r="H148" s="3">
        <f t="shared" si="37"/>
        <v>0</v>
      </c>
      <c r="I148" s="3">
        <f t="shared" si="38"/>
        <v>0</v>
      </c>
      <c r="J148" s="3">
        <f t="shared" si="39"/>
        <v>17127</v>
      </c>
      <c r="K148" s="3">
        <f t="shared" si="40"/>
        <v>0</v>
      </c>
      <c r="L148" s="3">
        <f t="shared" si="41"/>
        <v>17127</v>
      </c>
    </row>
    <row r="149" spans="1:12" x14ac:dyDescent="0.25">
      <c r="A149" s="4">
        <v>42242</v>
      </c>
      <c r="B149" s="3">
        <v>19</v>
      </c>
      <c r="C149" s="3">
        <v>12</v>
      </c>
      <c r="D149" s="3">
        <f t="shared" si="42"/>
        <v>17127</v>
      </c>
      <c r="E149" s="3">
        <f t="shared" si="34"/>
        <v>7873</v>
      </c>
      <c r="F149" s="3">
        <f t="shared" si="35"/>
        <v>0</v>
      </c>
      <c r="G149" s="3">
        <f t="shared" si="36"/>
        <v>0</v>
      </c>
      <c r="H149" s="3">
        <f t="shared" si="37"/>
        <v>0</v>
      </c>
      <c r="I149" s="3">
        <f t="shared" si="38"/>
        <v>0</v>
      </c>
      <c r="J149" s="3">
        <f t="shared" si="39"/>
        <v>25000</v>
      </c>
      <c r="K149" s="3">
        <f t="shared" si="40"/>
        <v>0</v>
      </c>
      <c r="L149" s="3">
        <f t="shared" si="41"/>
        <v>25000</v>
      </c>
    </row>
    <row r="150" spans="1:12" x14ac:dyDescent="0.25">
      <c r="A150" s="4">
        <v>42243</v>
      </c>
      <c r="B150" s="3">
        <v>23</v>
      </c>
      <c r="C150" s="3">
        <v>0</v>
      </c>
      <c r="D150" s="3">
        <f t="shared" si="42"/>
        <v>25000</v>
      </c>
      <c r="E150" s="3">
        <f t="shared" si="34"/>
        <v>0</v>
      </c>
      <c r="F150" s="3">
        <f t="shared" si="35"/>
        <v>1</v>
      </c>
      <c r="G150" s="3">
        <f t="shared" si="36"/>
        <v>828</v>
      </c>
      <c r="H150" s="3">
        <f t="shared" si="37"/>
        <v>1</v>
      </c>
      <c r="I150" s="3">
        <f t="shared" si="38"/>
        <v>12000</v>
      </c>
      <c r="J150" s="3">
        <f t="shared" si="39"/>
        <v>24172</v>
      </c>
      <c r="K150" s="3">
        <f t="shared" si="40"/>
        <v>0</v>
      </c>
      <c r="L150" s="3">
        <f t="shared" si="41"/>
        <v>12172</v>
      </c>
    </row>
    <row r="151" spans="1:12" x14ac:dyDescent="0.25">
      <c r="A151" s="4">
        <v>42244</v>
      </c>
      <c r="B151" s="3">
        <v>17</v>
      </c>
      <c r="C151" s="3">
        <v>0.1</v>
      </c>
      <c r="D151" s="3">
        <f t="shared" si="42"/>
        <v>12172</v>
      </c>
      <c r="E151" s="3">
        <f t="shared" si="34"/>
        <v>70</v>
      </c>
      <c r="F151" s="3">
        <f t="shared" si="35"/>
        <v>0</v>
      </c>
      <c r="G151" s="3">
        <f t="shared" si="36"/>
        <v>0</v>
      </c>
      <c r="H151" s="3">
        <f t="shared" si="37"/>
        <v>1</v>
      </c>
      <c r="I151" s="3">
        <f t="shared" si="38"/>
        <v>12000</v>
      </c>
      <c r="J151" s="3">
        <f t="shared" si="39"/>
        <v>12242</v>
      </c>
      <c r="K151" s="3">
        <f t="shared" si="40"/>
        <v>0</v>
      </c>
      <c r="L151" s="3">
        <f t="shared" si="41"/>
        <v>242</v>
      </c>
    </row>
    <row r="152" spans="1:12" x14ac:dyDescent="0.25">
      <c r="A152" s="4">
        <v>42245</v>
      </c>
      <c r="B152" s="3">
        <v>16</v>
      </c>
      <c r="C152" s="3">
        <v>14</v>
      </c>
      <c r="D152" s="3">
        <f t="shared" si="42"/>
        <v>242</v>
      </c>
      <c r="E152" s="3">
        <f t="shared" si="34"/>
        <v>9800</v>
      </c>
      <c r="F152" s="3">
        <f t="shared" si="35"/>
        <v>0</v>
      </c>
      <c r="G152" s="3">
        <f t="shared" si="36"/>
        <v>0</v>
      </c>
      <c r="H152" s="3">
        <f t="shared" si="37"/>
        <v>0</v>
      </c>
      <c r="I152" s="3">
        <f t="shared" si="38"/>
        <v>0</v>
      </c>
      <c r="J152" s="3">
        <f t="shared" si="39"/>
        <v>10042</v>
      </c>
      <c r="K152" s="3">
        <f t="shared" si="40"/>
        <v>0</v>
      </c>
      <c r="L152" s="3">
        <f t="shared" si="41"/>
        <v>10042</v>
      </c>
    </row>
    <row r="153" spans="1:12" x14ac:dyDescent="0.25">
      <c r="A153" s="4">
        <v>42246</v>
      </c>
      <c r="B153" s="3">
        <v>22</v>
      </c>
      <c r="C153" s="3">
        <v>0</v>
      </c>
      <c r="D153" s="3">
        <f t="shared" si="42"/>
        <v>10042</v>
      </c>
      <c r="E153" s="3">
        <f t="shared" si="34"/>
        <v>0</v>
      </c>
      <c r="F153" s="3">
        <f t="shared" si="35"/>
        <v>1</v>
      </c>
      <c r="G153" s="3">
        <f t="shared" si="36"/>
        <v>311</v>
      </c>
      <c r="H153" s="3">
        <f t="shared" si="37"/>
        <v>1</v>
      </c>
      <c r="I153" s="3">
        <f t="shared" si="38"/>
        <v>12000</v>
      </c>
      <c r="J153" s="3">
        <f t="shared" si="39"/>
        <v>9731</v>
      </c>
      <c r="K153" s="3">
        <f t="shared" si="40"/>
        <v>15269</v>
      </c>
      <c r="L153" s="3">
        <f t="shared" si="41"/>
        <v>13000</v>
      </c>
    </row>
    <row r="154" spans="1:12" x14ac:dyDescent="0.25">
      <c r="A154" s="4">
        <v>42247</v>
      </c>
      <c r="B154" s="3">
        <v>26</v>
      </c>
      <c r="C154" s="3">
        <v>0</v>
      </c>
      <c r="D154" s="3">
        <f t="shared" si="42"/>
        <v>13000</v>
      </c>
      <c r="E154" s="3">
        <f t="shared" si="34"/>
        <v>0</v>
      </c>
      <c r="F154" s="3">
        <f t="shared" si="35"/>
        <v>1</v>
      </c>
      <c r="G154" s="3">
        <f t="shared" si="36"/>
        <v>518</v>
      </c>
      <c r="H154" s="3">
        <f t="shared" si="37"/>
        <v>1</v>
      </c>
      <c r="I154" s="3">
        <f t="shared" si="38"/>
        <v>12000</v>
      </c>
      <c r="J154" s="3">
        <f t="shared" si="39"/>
        <v>12482</v>
      </c>
      <c r="K154" s="3">
        <f t="shared" si="40"/>
        <v>0</v>
      </c>
      <c r="L154" s="3">
        <f t="shared" si="41"/>
        <v>482</v>
      </c>
    </row>
    <row r="155" spans="1:12" x14ac:dyDescent="0.25">
      <c r="A155" s="4">
        <v>42248</v>
      </c>
      <c r="B155" s="3">
        <v>27</v>
      </c>
      <c r="C155" s="3">
        <v>2</v>
      </c>
      <c r="D155" s="3">
        <f t="shared" si="42"/>
        <v>482</v>
      </c>
      <c r="E155" s="3">
        <f t="shared" si="34"/>
        <v>1400</v>
      </c>
      <c r="F155" s="3">
        <f t="shared" si="35"/>
        <v>0</v>
      </c>
      <c r="G155" s="3">
        <f t="shared" si="36"/>
        <v>0</v>
      </c>
      <c r="H155" s="3">
        <f t="shared" si="37"/>
        <v>0</v>
      </c>
      <c r="I155" s="3">
        <f t="shared" si="38"/>
        <v>0</v>
      </c>
      <c r="J155" s="3">
        <f t="shared" si="39"/>
        <v>1882</v>
      </c>
      <c r="K155" s="3">
        <f t="shared" si="40"/>
        <v>0</v>
      </c>
      <c r="L155" s="3">
        <f t="shared" si="41"/>
        <v>1882</v>
      </c>
    </row>
    <row r="156" spans="1:12" x14ac:dyDescent="0.25">
      <c r="A156" s="4">
        <v>42249</v>
      </c>
      <c r="B156" s="3">
        <v>18</v>
      </c>
      <c r="C156" s="3">
        <v>0</v>
      </c>
      <c r="D156" s="3">
        <f t="shared" si="42"/>
        <v>1882</v>
      </c>
      <c r="E156" s="3">
        <f t="shared" si="34"/>
        <v>0</v>
      </c>
      <c r="F156" s="3">
        <f t="shared" si="35"/>
        <v>1</v>
      </c>
      <c r="G156" s="3">
        <f t="shared" si="36"/>
        <v>44</v>
      </c>
      <c r="H156" s="3">
        <f t="shared" si="37"/>
        <v>1</v>
      </c>
      <c r="I156" s="3">
        <f t="shared" si="38"/>
        <v>12000</v>
      </c>
      <c r="J156" s="3">
        <f t="shared" si="39"/>
        <v>1838</v>
      </c>
      <c r="K156" s="3">
        <f t="shared" si="40"/>
        <v>23162</v>
      </c>
      <c r="L156" s="3">
        <f t="shared" si="41"/>
        <v>13000</v>
      </c>
    </row>
    <row r="157" spans="1:12" x14ac:dyDescent="0.25">
      <c r="A157" s="4">
        <v>42250</v>
      </c>
      <c r="B157" s="3">
        <v>17</v>
      </c>
      <c r="C157" s="3">
        <v>0</v>
      </c>
      <c r="D157" s="3">
        <f t="shared" si="42"/>
        <v>13000</v>
      </c>
      <c r="E157" s="3">
        <f t="shared" si="34"/>
        <v>0</v>
      </c>
      <c r="F157" s="3">
        <f t="shared" si="35"/>
        <v>1</v>
      </c>
      <c r="G157" s="3">
        <f t="shared" si="36"/>
        <v>274</v>
      </c>
      <c r="H157" s="3">
        <f t="shared" si="37"/>
        <v>1</v>
      </c>
      <c r="I157" s="3">
        <f t="shared" si="38"/>
        <v>12000</v>
      </c>
      <c r="J157" s="3">
        <f t="shared" si="39"/>
        <v>12726</v>
      </c>
      <c r="K157" s="3">
        <f t="shared" si="40"/>
        <v>0</v>
      </c>
      <c r="L157" s="3">
        <f t="shared" si="41"/>
        <v>726</v>
      </c>
    </row>
    <row r="158" spans="1:12" x14ac:dyDescent="0.25">
      <c r="A158" s="4">
        <v>42251</v>
      </c>
      <c r="B158" s="3">
        <v>16</v>
      </c>
      <c r="C158" s="3">
        <v>0.1</v>
      </c>
      <c r="D158" s="3">
        <f t="shared" si="42"/>
        <v>726</v>
      </c>
      <c r="E158" s="3">
        <f t="shared" si="34"/>
        <v>70</v>
      </c>
      <c r="F158" s="3">
        <f t="shared" si="35"/>
        <v>0</v>
      </c>
      <c r="G158" s="3">
        <f t="shared" si="36"/>
        <v>0</v>
      </c>
      <c r="H158" s="3">
        <f t="shared" si="37"/>
        <v>1</v>
      </c>
      <c r="I158" s="3">
        <f t="shared" si="38"/>
        <v>12000</v>
      </c>
      <c r="J158" s="3">
        <f t="shared" si="39"/>
        <v>796</v>
      </c>
      <c r="K158" s="3">
        <f t="shared" si="40"/>
        <v>24204</v>
      </c>
      <c r="L158" s="3">
        <f t="shared" si="41"/>
        <v>13000</v>
      </c>
    </row>
    <row r="159" spans="1:12" x14ac:dyDescent="0.25">
      <c r="A159" s="4">
        <v>42252</v>
      </c>
      <c r="B159" s="3">
        <v>15</v>
      </c>
      <c r="C159" s="3">
        <v>0</v>
      </c>
      <c r="D159" s="3">
        <f t="shared" si="42"/>
        <v>13000</v>
      </c>
      <c r="E159" s="3">
        <f t="shared" si="34"/>
        <v>0</v>
      </c>
      <c r="F159" s="3">
        <f t="shared" si="35"/>
        <v>1</v>
      </c>
      <c r="G159" s="3">
        <f t="shared" si="36"/>
        <v>227</v>
      </c>
      <c r="H159" s="3">
        <f t="shared" si="37"/>
        <v>0</v>
      </c>
      <c r="I159" s="3">
        <f t="shared" si="38"/>
        <v>0</v>
      </c>
      <c r="J159" s="3">
        <f t="shared" si="39"/>
        <v>12773</v>
      </c>
      <c r="K159" s="3">
        <f t="shared" si="40"/>
        <v>0</v>
      </c>
      <c r="L159" s="3">
        <f t="shared" si="41"/>
        <v>12773</v>
      </c>
    </row>
    <row r="160" spans="1:12" x14ac:dyDescent="0.25">
      <c r="A160" s="4">
        <v>42253</v>
      </c>
      <c r="B160" s="3">
        <v>12</v>
      </c>
      <c r="C160" s="3">
        <v>4</v>
      </c>
      <c r="D160" s="3">
        <f t="shared" si="42"/>
        <v>12773</v>
      </c>
      <c r="E160" s="3">
        <f t="shared" si="34"/>
        <v>2800</v>
      </c>
      <c r="F160" s="3">
        <f t="shared" si="35"/>
        <v>0</v>
      </c>
      <c r="G160" s="3">
        <f t="shared" si="36"/>
        <v>0</v>
      </c>
      <c r="H160" s="3">
        <f t="shared" si="37"/>
        <v>0</v>
      </c>
      <c r="I160" s="3">
        <f t="shared" si="38"/>
        <v>0</v>
      </c>
      <c r="J160" s="3">
        <f t="shared" si="39"/>
        <v>15573</v>
      </c>
      <c r="K160" s="3">
        <f t="shared" si="40"/>
        <v>0</v>
      </c>
      <c r="L160" s="3">
        <f t="shared" si="41"/>
        <v>15573</v>
      </c>
    </row>
    <row r="161" spans="1:12" x14ac:dyDescent="0.25">
      <c r="A161" s="4">
        <v>42254</v>
      </c>
      <c r="B161" s="3">
        <v>13</v>
      </c>
      <c r="C161" s="3">
        <v>0</v>
      </c>
      <c r="D161" s="3">
        <f t="shared" si="42"/>
        <v>15573</v>
      </c>
      <c r="E161" s="3">
        <f t="shared" si="34"/>
        <v>0</v>
      </c>
      <c r="F161" s="3">
        <f t="shared" si="35"/>
        <v>1</v>
      </c>
      <c r="G161" s="3">
        <f t="shared" si="36"/>
        <v>219</v>
      </c>
      <c r="H161" s="3">
        <f t="shared" si="37"/>
        <v>0</v>
      </c>
      <c r="I161" s="3">
        <f t="shared" si="38"/>
        <v>0</v>
      </c>
      <c r="J161" s="3">
        <f t="shared" si="39"/>
        <v>15354</v>
      </c>
      <c r="K161" s="3">
        <f t="shared" si="40"/>
        <v>0</v>
      </c>
      <c r="L161" s="3">
        <f t="shared" si="41"/>
        <v>15354</v>
      </c>
    </row>
    <row r="162" spans="1:12" x14ac:dyDescent="0.25">
      <c r="A162" s="4">
        <v>42255</v>
      </c>
      <c r="B162" s="3">
        <v>11</v>
      </c>
      <c r="C162" s="3">
        <v>4</v>
      </c>
      <c r="D162" s="3">
        <f t="shared" si="42"/>
        <v>15354</v>
      </c>
      <c r="E162" s="3">
        <f t="shared" ref="E162:E193" si="43">IF(D162+ 700*C162 &lt;= $R$2, 700*C162, $R$2-D162)</f>
        <v>2800</v>
      </c>
      <c r="F162" s="3">
        <f t="shared" ref="F162:F184" si="44">IF(C162 = 0, 1, 0)</f>
        <v>0</v>
      </c>
      <c r="G162" s="3">
        <f t="shared" ref="G162:G184" si="45">ROUNDUP(IF(F162=1, 0.0003*POWER(B162,1.5)*D162, 0), 0)</f>
        <v>0</v>
      </c>
      <c r="H162" s="3">
        <f t="shared" ref="H162:H184" si="46">IF(AND(B162&gt;15,C162&lt;=0.6), 1, 0)</f>
        <v>0</v>
      </c>
      <c r="I162" s="3">
        <f t="shared" ref="I162:I193" si="47">IF(H162=1, IF(B162&lt;=30,$P$2, $P$3),0)</f>
        <v>0</v>
      </c>
      <c r="J162" s="3">
        <f t="shared" ref="J162:J184" si="48">IF(D162+E162-G162 &lt; 0, 0,IF( D162+E162-G162 &gt; $R$2, $R$2, D162+E162-G162))</f>
        <v>18154</v>
      </c>
      <c r="K162" s="3">
        <f t="shared" ref="K162:K193" si="49">IF(J162-I162&lt;0, $R$2-J162,0)</f>
        <v>0</v>
      </c>
      <c r="L162" s="3">
        <f t="shared" ref="L162:L193" si="50">J162+K162-I162</f>
        <v>18154</v>
      </c>
    </row>
    <row r="163" spans="1:12" x14ac:dyDescent="0.25">
      <c r="A163" s="4">
        <v>42256</v>
      </c>
      <c r="B163" s="3">
        <v>11</v>
      </c>
      <c r="C163" s="3">
        <v>0</v>
      </c>
      <c r="D163" s="3">
        <f t="shared" si="42"/>
        <v>18154</v>
      </c>
      <c r="E163" s="3">
        <f t="shared" si="43"/>
        <v>0</v>
      </c>
      <c r="F163" s="3">
        <f t="shared" si="44"/>
        <v>1</v>
      </c>
      <c r="G163" s="3">
        <f t="shared" si="45"/>
        <v>199</v>
      </c>
      <c r="H163" s="3">
        <f t="shared" si="46"/>
        <v>0</v>
      </c>
      <c r="I163" s="3">
        <f t="shared" si="47"/>
        <v>0</v>
      </c>
      <c r="J163" s="3">
        <f t="shared" si="48"/>
        <v>17955</v>
      </c>
      <c r="K163" s="3">
        <f t="shared" si="49"/>
        <v>0</v>
      </c>
      <c r="L163" s="3">
        <f t="shared" si="50"/>
        <v>17955</v>
      </c>
    </row>
    <row r="164" spans="1:12" x14ac:dyDescent="0.25">
      <c r="A164" s="4">
        <v>42257</v>
      </c>
      <c r="B164" s="3">
        <v>12</v>
      </c>
      <c r="C164" s="3">
        <v>0</v>
      </c>
      <c r="D164" s="3">
        <f t="shared" si="42"/>
        <v>17955</v>
      </c>
      <c r="E164" s="3">
        <f t="shared" si="43"/>
        <v>0</v>
      </c>
      <c r="F164" s="3">
        <f t="shared" si="44"/>
        <v>1</v>
      </c>
      <c r="G164" s="3">
        <f t="shared" si="45"/>
        <v>224</v>
      </c>
      <c r="H164" s="3">
        <f t="shared" si="46"/>
        <v>0</v>
      </c>
      <c r="I164" s="3">
        <f t="shared" si="47"/>
        <v>0</v>
      </c>
      <c r="J164" s="3">
        <f t="shared" si="48"/>
        <v>17731</v>
      </c>
      <c r="K164" s="3">
        <f t="shared" si="49"/>
        <v>0</v>
      </c>
      <c r="L164" s="3">
        <f t="shared" si="50"/>
        <v>17731</v>
      </c>
    </row>
    <row r="165" spans="1:12" x14ac:dyDescent="0.25">
      <c r="A165" s="4">
        <v>42258</v>
      </c>
      <c r="B165" s="3">
        <v>16</v>
      </c>
      <c r="C165" s="3">
        <v>0.1</v>
      </c>
      <c r="D165" s="3">
        <f t="shared" si="42"/>
        <v>17731</v>
      </c>
      <c r="E165" s="3">
        <f t="shared" si="43"/>
        <v>70</v>
      </c>
      <c r="F165" s="3">
        <f t="shared" si="44"/>
        <v>0</v>
      </c>
      <c r="G165" s="3">
        <f t="shared" si="45"/>
        <v>0</v>
      </c>
      <c r="H165" s="3">
        <f t="shared" si="46"/>
        <v>1</v>
      </c>
      <c r="I165" s="3">
        <f t="shared" si="47"/>
        <v>12000</v>
      </c>
      <c r="J165" s="3">
        <f t="shared" si="48"/>
        <v>17801</v>
      </c>
      <c r="K165" s="3">
        <f t="shared" si="49"/>
        <v>0</v>
      </c>
      <c r="L165" s="3">
        <f t="shared" si="50"/>
        <v>5801</v>
      </c>
    </row>
    <row r="166" spans="1:12" x14ac:dyDescent="0.25">
      <c r="A166" s="4">
        <v>42259</v>
      </c>
      <c r="B166" s="3">
        <v>18</v>
      </c>
      <c r="C166" s="3">
        <v>0</v>
      </c>
      <c r="D166" s="3">
        <f t="shared" si="42"/>
        <v>5801</v>
      </c>
      <c r="E166" s="3">
        <f t="shared" si="43"/>
        <v>0</v>
      </c>
      <c r="F166" s="3">
        <f t="shared" si="44"/>
        <v>1</v>
      </c>
      <c r="G166" s="3">
        <f t="shared" si="45"/>
        <v>133</v>
      </c>
      <c r="H166" s="3">
        <f t="shared" si="46"/>
        <v>1</v>
      </c>
      <c r="I166" s="3">
        <f t="shared" si="47"/>
        <v>12000</v>
      </c>
      <c r="J166" s="3">
        <f t="shared" si="48"/>
        <v>5668</v>
      </c>
      <c r="K166" s="3">
        <f t="shared" si="49"/>
        <v>19332</v>
      </c>
      <c r="L166" s="3">
        <f t="shared" si="50"/>
        <v>13000</v>
      </c>
    </row>
    <row r="167" spans="1:12" x14ac:dyDescent="0.25">
      <c r="A167" s="4">
        <v>42260</v>
      </c>
      <c r="B167" s="3">
        <v>18</v>
      </c>
      <c r="C167" s="3">
        <v>0</v>
      </c>
      <c r="D167" s="3">
        <f t="shared" si="42"/>
        <v>13000</v>
      </c>
      <c r="E167" s="3">
        <f t="shared" si="43"/>
        <v>0</v>
      </c>
      <c r="F167" s="3">
        <f t="shared" si="44"/>
        <v>1</v>
      </c>
      <c r="G167" s="3">
        <f t="shared" si="45"/>
        <v>298</v>
      </c>
      <c r="H167" s="3">
        <f t="shared" si="46"/>
        <v>1</v>
      </c>
      <c r="I167" s="3">
        <f t="shared" si="47"/>
        <v>12000</v>
      </c>
      <c r="J167" s="3">
        <f t="shared" si="48"/>
        <v>12702</v>
      </c>
      <c r="K167" s="3">
        <f t="shared" si="49"/>
        <v>0</v>
      </c>
      <c r="L167" s="3">
        <f t="shared" si="50"/>
        <v>702</v>
      </c>
    </row>
    <row r="168" spans="1:12" x14ac:dyDescent="0.25">
      <c r="A168" s="4">
        <v>42261</v>
      </c>
      <c r="B168" s="3">
        <v>19</v>
      </c>
      <c r="C168" s="3">
        <v>3</v>
      </c>
      <c r="D168" s="3">
        <f t="shared" si="42"/>
        <v>702</v>
      </c>
      <c r="E168" s="3">
        <f t="shared" si="43"/>
        <v>2100</v>
      </c>
      <c r="F168" s="3">
        <f t="shared" si="44"/>
        <v>0</v>
      </c>
      <c r="G168" s="3">
        <f t="shared" si="45"/>
        <v>0</v>
      </c>
      <c r="H168" s="3">
        <f t="shared" si="46"/>
        <v>0</v>
      </c>
      <c r="I168" s="3">
        <f t="shared" si="47"/>
        <v>0</v>
      </c>
      <c r="J168" s="3">
        <f t="shared" si="48"/>
        <v>2802</v>
      </c>
      <c r="K168" s="3">
        <f t="shared" si="49"/>
        <v>0</v>
      </c>
      <c r="L168" s="3">
        <f t="shared" si="50"/>
        <v>2802</v>
      </c>
    </row>
    <row r="169" spans="1:12" x14ac:dyDescent="0.25">
      <c r="A169" s="4">
        <v>42262</v>
      </c>
      <c r="B169" s="3">
        <v>16</v>
      </c>
      <c r="C169" s="3">
        <v>0.1</v>
      </c>
      <c r="D169" s="3">
        <f t="shared" si="42"/>
        <v>2802</v>
      </c>
      <c r="E169" s="3">
        <f t="shared" si="43"/>
        <v>70</v>
      </c>
      <c r="F169" s="3">
        <f t="shared" si="44"/>
        <v>0</v>
      </c>
      <c r="G169" s="3">
        <f t="shared" si="45"/>
        <v>0</v>
      </c>
      <c r="H169" s="3">
        <f t="shared" si="46"/>
        <v>1</v>
      </c>
      <c r="I169" s="3">
        <f t="shared" si="47"/>
        <v>12000</v>
      </c>
      <c r="J169" s="3">
        <f t="shared" si="48"/>
        <v>2872</v>
      </c>
      <c r="K169" s="3">
        <f t="shared" si="49"/>
        <v>22128</v>
      </c>
      <c r="L169" s="3">
        <f t="shared" si="50"/>
        <v>13000</v>
      </c>
    </row>
    <row r="170" spans="1:12" x14ac:dyDescent="0.25">
      <c r="A170" s="4">
        <v>42263</v>
      </c>
      <c r="B170" s="3">
        <v>18</v>
      </c>
      <c r="C170" s="3">
        <v>0</v>
      </c>
      <c r="D170" s="3">
        <f t="shared" si="42"/>
        <v>13000</v>
      </c>
      <c r="E170" s="3">
        <f t="shared" si="43"/>
        <v>0</v>
      </c>
      <c r="F170" s="3">
        <f t="shared" si="44"/>
        <v>1</v>
      </c>
      <c r="G170" s="3">
        <f t="shared" si="45"/>
        <v>298</v>
      </c>
      <c r="H170" s="3">
        <f t="shared" si="46"/>
        <v>1</v>
      </c>
      <c r="I170" s="3">
        <f t="shared" si="47"/>
        <v>12000</v>
      </c>
      <c r="J170" s="3">
        <f t="shared" si="48"/>
        <v>12702</v>
      </c>
      <c r="K170" s="3">
        <f t="shared" si="49"/>
        <v>0</v>
      </c>
      <c r="L170" s="3">
        <f t="shared" si="50"/>
        <v>702</v>
      </c>
    </row>
    <row r="171" spans="1:12" x14ac:dyDescent="0.25">
      <c r="A171" s="4">
        <v>42264</v>
      </c>
      <c r="B171" s="3">
        <v>22</v>
      </c>
      <c r="C171" s="3">
        <v>0.5</v>
      </c>
      <c r="D171" s="3">
        <f t="shared" si="42"/>
        <v>702</v>
      </c>
      <c r="E171" s="3">
        <f t="shared" si="43"/>
        <v>350</v>
      </c>
      <c r="F171" s="3">
        <f t="shared" si="44"/>
        <v>0</v>
      </c>
      <c r="G171" s="3">
        <f t="shared" si="45"/>
        <v>0</v>
      </c>
      <c r="H171" s="3">
        <f t="shared" si="46"/>
        <v>1</v>
      </c>
      <c r="I171" s="3">
        <f t="shared" si="47"/>
        <v>12000</v>
      </c>
      <c r="J171" s="3">
        <f t="shared" si="48"/>
        <v>1052</v>
      </c>
      <c r="K171" s="3">
        <f t="shared" si="49"/>
        <v>23948</v>
      </c>
      <c r="L171" s="3">
        <f t="shared" si="50"/>
        <v>13000</v>
      </c>
    </row>
    <row r="172" spans="1:12" x14ac:dyDescent="0.25">
      <c r="A172" s="4">
        <v>42265</v>
      </c>
      <c r="B172" s="3">
        <v>16</v>
      </c>
      <c r="C172" s="3">
        <v>0</v>
      </c>
      <c r="D172" s="3">
        <f t="shared" si="42"/>
        <v>13000</v>
      </c>
      <c r="E172" s="3">
        <f t="shared" si="43"/>
        <v>0</v>
      </c>
      <c r="F172" s="3">
        <f t="shared" si="44"/>
        <v>1</v>
      </c>
      <c r="G172" s="3">
        <f t="shared" si="45"/>
        <v>250</v>
      </c>
      <c r="H172" s="3">
        <f t="shared" si="46"/>
        <v>1</v>
      </c>
      <c r="I172" s="3">
        <f t="shared" si="47"/>
        <v>12000</v>
      </c>
      <c r="J172" s="3">
        <f t="shared" si="48"/>
        <v>12750</v>
      </c>
      <c r="K172" s="3">
        <f t="shared" si="49"/>
        <v>0</v>
      </c>
      <c r="L172" s="3">
        <f t="shared" si="50"/>
        <v>750</v>
      </c>
    </row>
    <row r="173" spans="1:12" x14ac:dyDescent="0.25">
      <c r="A173" s="4">
        <v>42266</v>
      </c>
      <c r="B173" s="3">
        <v>15</v>
      </c>
      <c r="C173" s="3">
        <v>0</v>
      </c>
      <c r="D173" s="3">
        <f t="shared" si="42"/>
        <v>750</v>
      </c>
      <c r="E173" s="3">
        <f t="shared" si="43"/>
        <v>0</v>
      </c>
      <c r="F173" s="3">
        <f t="shared" si="44"/>
        <v>1</v>
      </c>
      <c r="G173" s="3">
        <f t="shared" si="45"/>
        <v>14</v>
      </c>
      <c r="H173" s="3">
        <f t="shared" si="46"/>
        <v>0</v>
      </c>
      <c r="I173" s="3">
        <f t="shared" si="47"/>
        <v>0</v>
      </c>
      <c r="J173" s="3">
        <f t="shared" si="48"/>
        <v>736</v>
      </c>
      <c r="K173" s="3">
        <f t="shared" si="49"/>
        <v>0</v>
      </c>
      <c r="L173" s="3">
        <f t="shared" si="50"/>
        <v>736</v>
      </c>
    </row>
    <row r="174" spans="1:12" x14ac:dyDescent="0.25">
      <c r="A174" s="4">
        <v>42267</v>
      </c>
      <c r="B174" s="3">
        <v>14</v>
      </c>
      <c r="C174" s="3">
        <v>2</v>
      </c>
      <c r="D174" s="3">
        <f t="shared" si="42"/>
        <v>736</v>
      </c>
      <c r="E174" s="3">
        <f t="shared" si="43"/>
        <v>1400</v>
      </c>
      <c r="F174" s="3">
        <f t="shared" si="44"/>
        <v>0</v>
      </c>
      <c r="G174" s="3">
        <f t="shared" si="45"/>
        <v>0</v>
      </c>
      <c r="H174" s="3">
        <f t="shared" si="46"/>
        <v>0</v>
      </c>
      <c r="I174" s="3">
        <f t="shared" si="47"/>
        <v>0</v>
      </c>
      <c r="J174" s="3">
        <f t="shared" si="48"/>
        <v>2136</v>
      </c>
      <c r="K174" s="3">
        <f t="shared" si="49"/>
        <v>0</v>
      </c>
      <c r="L174" s="3">
        <f t="shared" si="50"/>
        <v>2136</v>
      </c>
    </row>
    <row r="175" spans="1:12" x14ac:dyDescent="0.25">
      <c r="A175" s="4">
        <v>42268</v>
      </c>
      <c r="B175" s="3">
        <v>12</v>
      </c>
      <c r="C175" s="3">
        <v>0</v>
      </c>
      <c r="D175" s="3">
        <f t="shared" si="42"/>
        <v>2136</v>
      </c>
      <c r="E175" s="3">
        <f t="shared" si="43"/>
        <v>0</v>
      </c>
      <c r="F175" s="3">
        <f t="shared" si="44"/>
        <v>1</v>
      </c>
      <c r="G175" s="3">
        <f t="shared" si="45"/>
        <v>27</v>
      </c>
      <c r="H175" s="3">
        <f t="shared" si="46"/>
        <v>0</v>
      </c>
      <c r="I175" s="3">
        <f t="shared" si="47"/>
        <v>0</v>
      </c>
      <c r="J175" s="3">
        <f t="shared" si="48"/>
        <v>2109</v>
      </c>
      <c r="K175" s="3">
        <f t="shared" si="49"/>
        <v>0</v>
      </c>
      <c r="L175" s="3">
        <f t="shared" si="50"/>
        <v>2109</v>
      </c>
    </row>
    <row r="176" spans="1:12" x14ac:dyDescent="0.25">
      <c r="A176" s="4">
        <v>42269</v>
      </c>
      <c r="B176" s="3">
        <v>13</v>
      </c>
      <c r="C176" s="3">
        <v>0</v>
      </c>
      <c r="D176" s="3">
        <f t="shared" si="42"/>
        <v>2109</v>
      </c>
      <c r="E176" s="3">
        <f t="shared" si="43"/>
        <v>0</v>
      </c>
      <c r="F176" s="3">
        <f t="shared" si="44"/>
        <v>1</v>
      </c>
      <c r="G176" s="3">
        <f t="shared" si="45"/>
        <v>30</v>
      </c>
      <c r="H176" s="3">
        <f t="shared" si="46"/>
        <v>0</v>
      </c>
      <c r="I176" s="3">
        <f t="shared" si="47"/>
        <v>0</v>
      </c>
      <c r="J176" s="3">
        <f t="shared" si="48"/>
        <v>2079</v>
      </c>
      <c r="K176" s="3">
        <f t="shared" si="49"/>
        <v>0</v>
      </c>
      <c r="L176" s="3">
        <f t="shared" si="50"/>
        <v>2079</v>
      </c>
    </row>
    <row r="177" spans="1:12" x14ac:dyDescent="0.25">
      <c r="A177" s="4">
        <v>42270</v>
      </c>
      <c r="B177" s="3">
        <v>15</v>
      </c>
      <c r="C177" s="3">
        <v>0</v>
      </c>
      <c r="D177" s="3">
        <f t="shared" si="42"/>
        <v>2079</v>
      </c>
      <c r="E177" s="3">
        <f t="shared" si="43"/>
        <v>0</v>
      </c>
      <c r="F177" s="3">
        <f t="shared" si="44"/>
        <v>1</v>
      </c>
      <c r="G177" s="3">
        <f t="shared" si="45"/>
        <v>37</v>
      </c>
      <c r="H177" s="3">
        <f t="shared" si="46"/>
        <v>0</v>
      </c>
      <c r="I177" s="3">
        <f t="shared" si="47"/>
        <v>0</v>
      </c>
      <c r="J177" s="3">
        <f t="shared" si="48"/>
        <v>2042</v>
      </c>
      <c r="K177" s="3">
        <f t="shared" si="49"/>
        <v>0</v>
      </c>
      <c r="L177" s="3">
        <f t="shared" si="50"/>
        <v>2042</v>
      </c>
    </row>
    <row r="178" spans="1:12" x14ac:dyDescent="0.25">
      <c r="A178" s="4">
        <v>42271</v>
      </c>
      <c r="B178" s="3">
        <v>15</v>
      </c>
      <c r="C178" s="3">
        <v>0</v>
      </c>
      <c r="D178" s="3">
        <f t="shared" si="42"/>
        <v>2042</v>
      </c>
      <c r="E178" s="3">
        <f t="shared" si="43"/>
        <v>0</v>
      </c>
      <c r="F178" s="3">
        <f t="shared" si="44"/>
        <v>1</v>
      </c>
      <c r="G178" s="3">
        <f t="shared" si="45"/>
        <v>36</v>
      </c>
      <c r="H178" s="3">
        <f t="shared" si="46"/>
        <v>0</v>
      </c>
      <c r="I178" s="3">
        <f t="shared" si="47"/>
        <v>0</v>
      </c>
      <c r="J178" s="3">
        <f t="shared" si="48"/>
        <v>2006</v>
      </c>
      <c r="K178" s="3">
        <f t="shared" si="49"/>
        <v>0</v>
      </c>
      <c r="L178" s="3">
        <f t="shared" si="50"/>
        <v>2006</v>
      </c>
    </row>
    <row r="179" spans="1:12" x14ac:dyDescent="0.25">
      <c r="A179" s="4">
        <v>42272</v>
      </c>
      <c r="B179" s="3">
        <v>14</v>
      </c>
      <c r="C179" s="3">
        <v>0</v>
      </c>
      <c r="D179" s="3">
        <f t="shared" si="42"/>
        <v>2006</v>
      </c>
      <c r="E179" s="3">
        <f t="shared" si="43"/>
        <v>0</v>
      </c>
      <c r="F179" s="3">
        <f t="shared" si="44"/>
        <v>1</v>
      </c>
      <c r="G179" s="3">
        <f t="shared" si="45"/>
        <v>32</v>
      </c>
      <c r="H179" s="3">
        <f t="shared" si="46"/>
        <v>0</v>
      </c>
      <c r="I179" s="3">
        <f t="shared" si="47"/>
        <v>0</v>
      </c>
      <c r="J179" s="3">
        <f t="shared" si="48"/>
        <v>1974</v>
      </c>
      <c r="K179" s="3">
        <f t="shared" si="49"/>
        <v>0</v>
      </c>
      <c r="L179" s="3">
        <f t="shared" si="50"/>
        <v>1974</v>
      </c>
    </row>
    <row r="180" spans="1:12" x14ac:dyDescent="0.25">
      <c r="A180" s="4">
        <v>42273</v>
      </c>
      <c r="B180" s="3">
        <v>12</v>
      </c>
      <c r="C180" s="3">
        <v>0</v>
      </c>
      <c r="D180" s="3">
        <f t="shared" si="42"/>
        <v>1974</v>
      </c>
      <c r="E180" s="3">
        <f t="shared" si="43"/>
        <v>0</v>
      </c>
      <c r="F180" s="3">
        <f t="shared" si="44"/>
        <v>1</v>
      </c>
      <c r="G180" s="3">
        <f t="shared" si="45"/>
        <v>25</v>
      </c>
      <c r="H180" s="3">
        <f t="shared" si="46"/>
        <v>0</v>
      </c>
      <c r="I180" s="3">
        <f t="shared" si="47"/>
        <v>0</v>
      </c>
      <c r="J180" s="3">
        <f t="shared" si="48"/>
        <v>1949</v>
      </c>
      <c r="K180" s="3">
        <f t="shared" si="49"/>
        <v>0</v>
      </c>
      <c r="L180" s="3">
        <f t="shared" si="50"/>
        <v>1949</v>
      </c>
    </row>
    <row r="181" spans="1:12" x14ac:dyDescent="0.25">
      <c r="A181" s="4">
        <v>42274</v>
      </c>
      <c r="B181" s="3">
        <v>11</v>
      </c>
      <c r="C181" s="3">
        <v>0</v>
      </c>
      <c r="D181" s="3">
        <f t="shared" si="42"/>
        <v>1949</v>
      </c>
      <c r="E181" s="3">
        <f t="shared" si="43"/>
        <v>0</v>
      </c>
      <c r="F181" s="3">
        <f t="shared" si="44"/>
        <v>1</v>
      </c>
      <c r="G181" s="3">
        <f t="shared" si="45"/>
        <v>22</v>
      </c>
      <c r="H181" s="3">
        <f t="shared" si="46"/>
        <v>0</v>
      </c>
      <c r="I181" s="3">
        <f t="shared" si="47"/>
        <v>0</v>
      </c>
      <c r="J181" s="3">
        <f t="shared" si="48"/>
        <v>1927</v>
      </c>
      <c r="K181" s="3">
        <f t="shared" si="49"/>
        <v>0</v>
      </c>
      <c r="L181" s="3">
        <f t="shared" si="50"/>
        <v>1927</v>
      </c>
    </row>
    <row r="182" spans="1:12" x14ac:dyDescent="0.25">
      <c r="A182" s="4">
        <v>42275</v>
      </c>
      <c r="B182" s="3">
        <v>10</v>
      </c>
      <c r="C182" s="3">
        <v>0</v>
      </c>
      <c r="D182" s="3">
        <f t="shared" si="42"/>
        <v>1927</v>
      </c>
      <c r="E182" s="3">
        <f t="shared" si="43"/>
        <v>0</v>
      </c>
      <c r="F182" s="3">
        <f t="shared" si="44"/>
        <v>1</v>
      </c>
      <c r="G182" s="3">
        <f t="shared" si="45"/>
        <v>19</v>
      </c>
      <c r="H182" s="3">
        <f t="shared" si="46"/>
        <v>0</v>
      </c>
      <c r="I182" s="3">
        <f t="shared" si="47"/>
        <v>0</v>
      </c>
      <c r="J182" s="3">
        <f t="shared" si="48"/>
        <v>1908</v>
      </c>
      <c r="K182" s="3">
        <f t="shared" si="49"/>
        <v>0</v>
      </c>
      <c r="L182" s="3">
        <f t="shared" si="50"/>
        <v>1908</v>
      </c>
    </row>
    <row r="183" spans="1:12" x14ac:dyDescent="0.25">
      <c r="A183" s="4">
        <v>42276</v>
      </c>
      <c r="B183" s="3">
        <v>10</v>
      </c>
      <c r="C183" s="3">
        <v>0</v>
      </c>
      <c r="D183" s="3">
        <f t="shared" si="42"/>
        <v>1908</v>
      </c>
      <c r="E183" s="3">
        <f t="shared" si="43"/>
        <v>0</v>
      </c>
      <c r="F183" s="3">
        <f t="shared" si="44"/>
        <v>1</v>
      </c>
      <c r="G183" s="3">
        <f t="shared" si="45"/>
        <v>19</v>
      </c>
      <c r="H183" s="3">
        <f t="shared" si="46"/>
        <v>0</v>
      </c>
      <c r="I183" s="3">
        <f t="shared" si="47"/>
        <v>0</v>
      </c>
      <c r="J183" s="3">
        <f t="shared" si="48"/>
        <v>1889</v>
      </c>
      <c r="K183" s="3">
        <f t="shared" si="49"/>
        <v>0</v>
      </c>
      <c r="L183" s="3">
        <f t="shared" si="50"/>
        <v>1889</v>
      </c>
    </row>
    <row r="184" spans="1:12" x14ac:dyDescent="0.25">
      <c r="A184" s="4">
        <v>42277</v>
      </c>
      <c r="B184" s="3">
        <v>10</v>
      </c>
      <c r="C184" s="3">
        <v>0</v>
      </c>
      <c r="D184" s="3">
        <f t="shared" si="42"/>
        <v>1889</v>
      </c>
      <c r="E184" s="3">
        <f t="shared" si="43"/>
        <v>0</v>
      </c>
      <c r="F184" s="3">
        <f t="shared" si="44"/>
        <v>1</v>
      </c>
      <c r="G184" s="3">
        <f t="shared" si="45"/>
        <v>18</v>
      </c>
      <c r="H184" s="3">
        <f t="shared" si="46"/>
        <v>0</v>
      </c>
      <c r="I184" s="3">
        <f t="shared" si="47"/>
        <v>0</v>
      </c>
      <c r="J184" s="3">
        <f t="shared" si="48"/>
        <v>1871</v>
      </c>
      <c r="K184" s="3">
        <f t="shared" si="49"/>
        <v>0</v>
      </c>
      <c r="L184" s="3">
        <f t="shared" si="50"/>
        <v>1871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4883-DE5C-4306-B5AA-9A98BF29E89C}">
  <dimension ref="A1:E184"/>
  <sheetViews>
    <sheetView workbookViewId="0">
      <selection activeCell="I11" sqref="I11"/>
    </sheetView>
  </sheetViews>
  <sheetFormatPr defaultRowHeight="15" x14ac:dyDescent="0.25"/>
  <cols>
    <col min="1" max="1" width="13.5703125" style="3" customWidth="1"/>
    <col min="2" max="2" width="15.28515625" style="3" customWidth="1"/>
    <col min="4" max="4" width="15.5703125" customWidth="1"/>
  </cols>
  <sheetData>
    <row r="1" spans="1:5" ht="15.75" thickBot="1" x14ac:dyDescent="0.3">
      <c r="A1" s="2" t="s">
        <v>13</v>
      </c>
      <c r="B1" s="3" t="s">
        <v>4</v>
      </c>
    </row>
    <row r="2" spans="1:5" ht="15.75" thickBot="1" x14ac:dyDescent="0.3">
      <c r="A2" s="4">
        <v>42095</v>
      </c>
      <c r="B2" s="3">
        <v>0</v>
      </c>
      <c r="D2" s="5">
        <v>42130</v>
      </c>
      <c r="E2" s="6">
        <v>13172</v>
      </c>
    </row>
    <row r="3" spans="1:5" x14ac:dyDescent="0.25">
      <c r="A3" s="4">
        <v>42096</v>
      </c>
      <c r="B3" s="3">
        <v>0</v>
      </c>
    </row>
    <row r="4" spans="1:5" x14ac:dyDescent="0.25">
      <c r="A4" s="4">
        <v>42097</v>
      </c>
      <c r="B4" s="3">
        <v>0</v>
      </c>
    </row>
    <row r="5" spans="1:5" x14ac:dyDescent="0.25">
      <c r="A5" s="4">
        <v>42098</v>
      </c>
      <c r="B5" s="3">
        <v>0</v>
      </c>
    </row>
    <row r="6" spans="1:5" x14ac:dyDescent="0.25">
      <c r="A6" s="4">
        <v>42099</v>
      </c>
      <c r="B6" s="3">
        <v>0</v>
      </c>
    </row>
    <row r="7" spans="1:5" x14ac:dyDescent="0.25">
      <c r="A7" s="4">
        <v>42100</v>
      </c>
      <c r="B7" s="3">
        <v>0</v>
      </c>
    </row>
    <row r="8" spans="1:5" x14ac:dyDescent="0.25">
      <c r="A8" s="4">
        <v>42101</v>
      </c>
      <c r="B8" s="3">
        <v>0</v>
      </c>
    </row>
    <row r="9" spans="1:5" x14ac:dyDescent="0.25">
      <c r="A9" s="4">
        <v>42102</v>
      </c>
      <c r="B9" s="3">
        <v>0</v>
      </c>
    </row>
    <row r="10" spans="1:5" x14ac:dyDescent="0.25">
      <c r="A10" s="4">
        <v>42103</v>
      </c>
      <c r="B10" s="3">
        <v>0</v>
      </c>
    </row>
    <row r="11" spans="1:5" x14ac:dyDescent="0.25">
      <c r="A11" s="4">
        <v>42104</v>
      </c>
      <c r="B11" s="3">
        <v>0</v>
      </c>
    </row>
    <row r="12" spans="1:5" x14ac:dyDescent="0.25">
      <c r="A12" s="4">
        <v>42105</v>
      </c>
      <c r="B12" s="3">
        <v>0</v>
      </c>
    </row>
    <row r="13" spans="1:5" x14ac:dyDescent="0.25">
      <c r="A13" s="4">
        <v>42106</v>
      </c>
      <c r="B13" s="3">
        <v>0</v>
      </c>
    </row>
    <row r="14" spans="1:5" x14ac:dyDescent="0.25">
      <c r="A14" s="4">
        <v>42107</v>
      </c>
      <c r="B14" s="3">
        <v>0</v>
      </c>
    </row>
    <row r="15" spans="1:5" x14ac:dyDescent="0.25">
      <c r="A15" s="4">
        <v>42108</v>
      </c>
      <c r="B15" s="3">
        <v>0</v>
      </c>
    </row>
    <row r="16" spans="1:5" x14ac:dyDescent="0.25">
      <c r="A16" s="4">
        <v>42109</v>
      </c>
      <c r="B16" s="3">
        <v>0</v>
      </c>
    </row>
    <row r="17" spans="1:2" x14ac:dyDescent="0.25">
      <c r="A17" s="4">
        <v>42110</v>
      </c>
      <c r="B17" s="3">
        <v>0</v>
      </c>
    </row>
    <row r="18" spans="1:2" x14ac:dyDescent="0.25">
      <c r="A18" s="4">
        <v>42111</v>
      </c>
      <c r="B18" s="3">
        <v>0</v>
      </c>
    </row>
    <row r="19" spans="1:2" x14ac:dyDescent="0.25">
      <c r="A19" s="4">
        <v>42112</v>
      </c>
      <c r="B19" s="3">
        <v>0</v>
      </c>
    </row>
    <row r="20" spans="1:2" x14ac:dyDescent="0.25">
      <c r="A20" s="4">
        <v>42113</v>
      </c>
      <c r="B20" s="3">
        <v>0</v>
      </c>
    </row>
    <row r="21" spans="1:2" x14ac:dyDescent="0.25">
      <c r="A21" s="4">
        <v>42114</v>
      </c>
      <c r="B21" s="3">
        <v>0</v>
      </c>
    </row>
    <row r="22" spans="1:2" x14ac:dyDescent="0.25">
      <c r="A22" s="4">
        <v>42115</v>
      </c>
      <c r="B22" s="3">
        <v>0</v>
      </c>
    </row>
    <row r="23" spans="1:2" x14ac:dyDescent="0.25">
      <c r="A23" s="4">
        <v>42116</v>
      </c>
      <c r="B23" s="3">
        <v>0</v>
      </c>
    </row>
    <row r="24" spans="1:2" x14ac:dyDescent="0.25">
      <c r="A24" s="4">
        <v>42117</v>
      </c>
      <c r="B24" s="3">
        <v>0</v>
      </c>
    </row>
    <row r="25" spans="1:2" x14ac:dyDescent="0.25">
      <c r="A25" s="4">
        <v>42118</v>
      </c>
      <c r="B25" s="3">
        <v>0</v>
      </c>
    </row>
    <row r="26" spans="1:2" x14ac:dyDescent="0.25">
      <c r="A26" s="4">
        <v>42119</v>
      </c>
      <c r="B26" s="3">
        <v>0</v>
      </c>
    </row>
    <row r="27" spans="1:2" x14ac:dyDescent="0.25">
      <c r="A27" s="4">
        <v>42120</v>
      </c>
      <c r="B27" s="3">
        <v>0</v>
      </c>
    </row>
    <row r="28" spans="1:2" x14ac:dyDescent="0.25">
      <c r="A28" s="4">
        <v>42121</v>
      </c>
      <c r="B28" s="3">
        <v>0</v>
      </c>
    </row>
    <row r="29" spans="1:2" x14ac:dyDescent="0.25">
      <c r="A29" s="4">
        <v>42122</v>
      </c>
      <c r="B29" s="3">
        <v>0</v>
      </c>
    </row>
    <row r="30" spans="1:2" x14ac:dyDescent="0.25">
      <c r="A30" s="4">
        <v>42123</v>
      </c>
      <c r="B30" s="3">
        <v>0</v>
      </c>
    </row>
    <row r="31" spans="1:2" x14ac:dyDescent="0.25">
      <c r="A31" s="4">
        <v>42124</v>
      </c>
      <c r="B31" s="3">
        <v>0</v>
      </c>
    </row>
    <row r="32" spans="1:2" x14ac:dyDescent="0.25">
      <c r="A32" s="4">
        <v>42125</v>
      </c>
      <c r="B32" s="3">
        <v>0</v>
      </c>
    </row>
    <row r="33" spans="1:2" x14ac:dyDescent="0.25">
      <c r="A33" s="4">
        <v>42126</v>
      </c>
      <c r="B33" s="3">
        <v>0</v>
      </c>
    </row>
    <row r="34" spans="1:2" x14ac:dyDescent="0.25">
      <c r="A34" s="4">
        <v>42127</v>
      </c>
      <c r="B34" s="3">
        <v>0</v>
      </c>
    </row>
    <row r="35" spans="1:2" x14ac:dyDescent="0.25">
      <c r="A35" s="4">
        <v>42128</v>
      </c>
      <c r="B35" s="3">
        <v>0</v>
      </c>
    </row>
    <row r="36" spans="1:2" x14ac:dyDescent="0.25">
      <c r="A36" s="4">
        <v>42129</v>
      </c>
      <c r="B36" s="3">
        <v>0</v>
      </c>
    </row>
    <row r="37" spans="1:2" x14ac:dyDescent="0.25">
      <c r="A37" s="4">
        <v>42130</v>
      </c>
      <c r="B37" s="3">
        <v>13172</v>
      </c>
    </row>
    <row r="38" spans="1:2" x14ac:dyDescent="0.25">
      <c r="A38" s="4">
        <v>42131</v>
      </c>
      <c r="B38" s="3">
        <v>0</v>
      </c>
    </row>
    <row r="39" spans="1:2" x14ac:dyDescent="0.25">
      <c r="A39" s="4">
        <v>42132</v>
      </c>
      <c r="B39" s="3">
        <v>0</v>
      </c>
    </row>
    <row r="40" spans="1:2" x14ac:dyDescent="0.25">
      <c r="A40" s="4">
        <v>42133</v>
      </c>
      <c r="B40" s="3">
        <v>0</v>
      </c>
    </row>
    <row r="41" spans="1:2" x14ac:dyDescent="0.25">
      <c r="A41" s="4">
        <v>42134</v>
      </c>
      <c r="B41" s="3">
        <v>0</v>
      </c>
    </row>
    <row r="42" spans="1:2" x14ac:dyDescent="0.25">
      <c r="A42" s="4">
        <v>42135</v>
      </c>
      <c r="B42" s="3">
        <v>0</v>
      </c>
    </row>
    <row r="43" spans="1:2" x14ac:dyDescent="0.25">
      <c r="A43" s="4">
        <v>42136</v>
      </c>
      <c r="B43" s="3">
        <v>0</v>
      </c>
    </row>
    <row r="44" spans="1:2" x14ac:dyDescent="0.25">
      <c r="A44" s="4">
        <v>42137</v>
      </c>
      <c r="B44" s="3">
        <v>0</v>
      </c>
    </row>
    <row r="45" spans="1:2" x14ac:dyDescent="0.25">
      <c r="A45" s="4">
        <v>42138</v>
      </c>
      <c r="B45" s="3">
        <v>0</v>
      </c>
    </row>
    <row r="46" spans="1:2" x14ac:dyDescent="0.25">
      <c r="A46" s="4">
        <v>42139</v>
      </c>
      <c r="B46" s="3">
        <v>0</v>
      </c>
    </row>
    <row r="47" spans="1:2" x14ac:dyDescent="0.25">
      <c r="A47" s="4">
        <v>42140</v>
      </c>
      <c r="B47" s="3">
        <v>0</v>
      </c>
    </row>
    <row r="48" spans="1:2" x14ac:dyDescent="0.25">
      <c r="A48" s="4">
        <v>42141</v>
      </c>
      <c r="B48" s="3">
        <v>0</v>
      </c>
    </row>
    <row r="49" spans="1:2" x14ac:dyDescent="0.25">
      <c r="A49" s="4">
        <v>42142</v>
      </c>
      <c r="B49" s="3">
        <v>0</v>
      </c>
    </row>
    <row r="50" spans="1:2" x14ac:dyDescent="0.25">
      <c r="A50" s="4">
        <v>42143</v>
      </c>
      <c r="B50" s="3">
        <v>0</v>
      </c>
    </row>
    <row r="51" spans="1:2" x14ac:dyDescent="0.25">
      <c r="A51" s="4">
        <v>42144</v>
      </c>
      <c r="B51" s="3">
        <v>0</v>
      </c>
    </row>
    <row r="52" spans="1:2" x14ac:dyDescent="0.25">
      <c r="A52" s="4">
        <v>42145</v>
      </c>
      <c r="B52" s="3">
        <v>0</v>
      </c>
    </row>
    <row r="53" spans="1:2" x14ac:dyDescent="0.25">
      <c r="A53" s="4">
        <v>42146</v>
      </c>
      <c r="B53" s="3">
        <v>0</v>
      </c>
    </row>
    <row r="54" spans="1:2" x14ac:dyDescent="0.25">
      <c r="A54" s="4">
        <v>42147</v>
      </c>
      <c r="B54" s="3">
        <v>0</v>
      </c>
    </row>
    <row r="55" spans="1:2" x14ac:dyDescent="0.25">
      <c r="A55" s="4">
        <v>42148</v>
      </c>
      <c r="B55" s="3">
        <v>0</v>
      </c>
    </row>
    <row r="56" spans="1:2" x14ac:dyDescent="0.25">
      <c r="A56" s="4">
        <v>42149</v>
      </c>
      <c r="B56" s="3">
        <v>0</v>
      </c>
    </row>
    <row r="57" spans="1:2" x14ac:dyDescent="0.25">
      <c r="A57" s="4">
        <v>42150</v>
      </c>
      <c r="B57" s="3">
        <v>0</v>
      </c>
    </row>
    <row r="58" spans="1:2" x14ac:dyDescent="0.25">
      <c r="A58" s="4">
        <v>42151</v>
      </c>
      <c r="B58" s="3">
        <v>0</v>
      </c>
    </row>
    <row r="59" spans="1:2" x14ac:dyDescent="0.25">
      <c r="A59" s="4">
        <v>42152</v>
      </c>
      <c r="B59" s="3">
        <v>0</v>
      </c>
    </row>
    <row r="60" spans="1:2" x14ac:dyDescent="0.25">
      <c r="A60" s="4">
        <v>42153</v>
      </c>
      <c r="B60" s="3">
        <v>0</v>
      </c>
    </row>
    <row r="61" spans="1:2" x14ac:dyDescent="0.25">
      <c r="A61" s="4">
        <v>42154</v>
      </c>
      <c r="B61" s="3">
        <v>0</v>
      </c>
    </row>
    <row r="62" spans="1:2" x14ac:dyDescent="0.25">
      <c r="A62" s="4">
        <v>42155</v>
      </c>
      <c r="B62" s="3">
        <v>0</v>
      </c>
    </row>
    <row r="63" spans="1:2" x14ac:dyDescent="0.25">
      <c r="A63" s="4">
        <v>42156</v>
      </c>
      <c r="B63" s="3">
        <v>0</v>
      </c>
    </row>
    <row r="64" spans="1:2" x14ac:dyDescent="0.25">
      <c r="A64" s="4">
        <v>42157</v>
      </c>
      <c r="B64" s="3">
        <v>0</v>
      </c>
    </row>
    <row r="65" spans="1:2" x14ac:dyDescent="0.25">
      <c r="A65" s="4">
        <v>42158</v>
      </c>
      <c r="B65" s="3">
        <v>0</v>
      </c>
    </row>
    <row r="66" spans="1:2" x14ac:dyDescent="0.25">
      <c r="A66" s="4">
        <v>42159</v>
      </c>
      <c r="B66" s="3">
        <v>0</v>
      </c>
    </row>
    <row r="67" spans="1:2" x14ac:dyDescent="0.25">
      <c r="A67" s="4">
        <v>42160</v>
      </c>
      <c r="B67" s="3">
        <v>13264</v>
      </c>
    </row>
    <row r="68" spans="1:2" x14ac:dyDescent="0.25">
      <c r="A68" s="4">
        <v>42161</v>
      </c>
      <c r="B68" s="3">
        <v>0</v>
      </c>
    </row>
    <row r="69" spans="1:2" x14ac:dyDescent="0.25">
      <c r="A69" s="4">
        <v>42162</v>
      </c>
      <c r="B69" s="3">
        <v>0</v>
      </c>
    </row>
    <row r="70" spans="1:2" x14ac:dyDescent="0.25">
      <c r="A70" s="4">
        <v>42163</v>
      </c>
      <c r="B70" s="3">
        <v>0</v>
      </c>
    </row>
    <row r="71" spans="1:2" x14ac:dyDescent="0.25">
      <c r="A71" s="4">
        <v>42164</v>
      </c>
      <c r="B71" s="3">
        <v>0</v>
      </c>
    </row>
    <row r="72" spans="1:2" x14ac:dyDescent="0.25">
      <c r="A72" s="4">
        <v>42165</v>
      </c>
      <c r="B72" s="3">
        <v>0</v>
      </c>
    </row>
    <row r="73" spans="1:2" x14ac:dyDescent="0.25">
      <c r="A73" s="4">
        <v>42166</v>
      </c>
      <c r="B73" s="3">
        <v>23469</v>
      </c>
    </row>
    <row r="74" spans="1:2" x14ac:dyDescent="0.25">
      <c r="A74" s="4">
        <v>42167</v>
      </c>
      <c r="B74" s="3">
        <v>0</v>
      </c>
    </row>
    <row r="75" spans="1:2" x14ac:dyDescent="0.25">
      <c r="A75" s="4">
        <v>42168</v>
      </c>
      <c r="B75" s="3">
        <v>0</v>
      </c>
    </row>
    <row r="76" spans="1:2" x14ac:dyDescent="0.25">
      <c r="A76" s="4">
        <v>42169</v>
      </c>
      <c r="B76" s="3">
        <v>0</v>
      </c>
    </row>
    <row r="77" spans="1:2" x14ac:dyDescent="0.25">
      <c r="A77" s="4">
        <v>42170</v>
      </c>
      <c r="B77" s="3">
        <v>20423</v>
      </c>
    </row>
    <row r="78" spans="1:2" x14ac:dyDescent="0.25">
      <c r="A78" s="4">
        <v>42171</v>
      </c>
      <c r="B78" s="3">
        <v>0</v>
      </c>
    </row>
    <row r="79" spans="1:2" x14ac:dyDescent="0.25">
      <c r="A79" s="4">
        <v>42172</v>
      </c>
      <c r="B79" s="3">
        <v>0</v>
      </c>
    </row>
    <row r="80" spans="1:2" x14ac:dyDescent="0.25">
      <c r="A80" s="4">
        <v>42173</v>
      </c>
      <c r="B80" s="3">
        <v>0</v>
      </c>
    </row>
    <row r="81" spans="1:2" x14ac:dyDescent="0.25">
      <c r="A81" s="4">
        <v>42174</v>
      </c>
      <c r="B81" s="3">
        <v>0</v>
      </c>
    </row>
    <row r="82" spans="1:2" x14ac:dyDescent="0.25">
      <c r="A82" s="4">
        <v>42175</v>
      </c>
      <c r="B82" s="3">
        <v>0</v>
      </c>
    </row>
    <row r="83" spans="1:2" x14ac:dyDescent="0.25">
      <c r="A83" s="4">
        <v>42176</v>
      </c>
      <c r="B83" s="3">
        <v>0</v>
      </c>
    </row>
    <row r="84" spans="1:2" x14ac:dyDescent="0.25">
      <c r="A84" s="4">
        <v>42177</v>
      </c>
      <c r="B84" s="3">
        <v>0</v>
      </c>
    </row>
    <row r="85" spans="1:2" x14ac:dyDescent="0.25">
      <c r="A85" s="4">
        <v>42178</v>
      </c>
      <c r="B85" s="3">
        <v>0</v>
      </c>
    </row>
    <row r="86" spans="1:2" x14ac:dyDescent="0.25">
      <c r="A86" s="4">
        <v>42179</v>
      </c>
      <c r="B86" s="3">
        <v>0</v>
      </c>
    </row>
    <row r="87" spans="1:2" x14ac:dyDescent="0.25">
      <c r="A87" s="4">
        <v>42180</v>
      </c>
      <c r="B87" s="3">
        <v>16777</v>
      </c>
    </row>
    <row r="88" spans="1:2" x14ac:dyDescent="0.25">
      <c r="A88" s="4">
        <v>42181</v>
      </c>
      <c r="B88" s="3">
        <v>0</v>
      </c>
    </row>
    <row r="89" spans="1:2" x14ac:dyDescent="0.25">
      <c r="A89" s="4">
        <v>42182</v>
      </c>
      <c r="B89" s="3">
        <v>0</v>
      </c>
    </row>
    <row r="90" spans="1:2" x14ac:dyDescent="0.25">
      <c r="A90" s="4">
        <v>42183</v>
      </c>
      <c r="B90" s="3">
        <v>0</v>
      </c>
    </row>
    <row r="91" spans="1:2" x14ac:dyDescent="0.25">
      <c r="A91" s="4">
        <v>42184</v>
      </c>
      <c r="B91" s="3">
        <v>15511</v>
      </c>
    </row>
    <row r="92" spans="1:2" x14ac:dyDescent="0.25">
      <c r="A92" s="4">
        <v>42185</v>
      </c>
      <c r="B92" s="3">
        <v>0</v>
      </c>
    </row>
    <row r="93" spans="1:2" x14ac:dyDescent="0.25">
      <c r="A93" s="4">
        <v>42186</v>
      </c>
      <c r="B93" s="3">
        <v>24339</v>
      </c>
    </row>
    <row r="94" spans="1:2" x14ac:dyDescent="0.25">
      <c r="A94" s="4">
        <v>42187</v>
      </c>
      <c r="B94" s="3">
        <v>0</v>
      </c>
    </row>
    <row r="95" spans="1:2" x14ac:dyDescent="0.25">
      <c r="A95" s="4">
        <v>42188</v>
      </c>
      <c r="B95" s="3">
        <v>24370</v>
      </c>
    </row>
    <row r="96" spans="1:2" x14ac:dyDescent="0.25">
      <c r="A96" s="4">
        <v>42189</v>
      </c>
      <c r="B96" s="3">
        <v>0</v>
      </c>
    </row>
    <row r="97" spans="1:2" x14ac:dyDescent="0.25">
      <c r="A97" s="4">
        <v>42190</v>
      </c>
      <c r="B97" s="3">
        <v>24509</v>
      </c>
    </row>
    <row r="98" spans="1:2" x14ac:dyDescent="0.25">
      <c r="A98" s="4">
        <v>42191</v>
      </c>
      <c r="B98" s="3">
        <v>0</v>
      </c>
    </row>
    <row r="99" spans="1:2" x14ac:dyDescent="0.25">
      <c r="A99" s="4">
        <v>42192</v>
      </c>
      <c r="B99" s="3">
        <v>0</v>
      </c>
    </row>
    <row r="100" spans="1:2" x14ac:dyDescent="0.25">
      <c r="A100" s="4">
        <v>42193</v>
      </c>
      <c r="B100" s="3">
        <v>0</v>
      </c>
    </row>
    <row r="101" spans="1:2" x14ac:dyDescent="0.25">
      <c r="A101" s="4">
        <v>42194</v>
      </c>
      <c r="B101" s="3">
        <v>0</v>
      </c>
    </row>
    <row r="102" spans="1:2" x14ac:dyDescent="0.25">
      <c r="A102" s="4">
        <v>42195</v>
      </c>
      <c r="B102" s="3">
        <v>0</v>
      </c>
    </row>
    <row r="103" spans="1:2" x14ac:dyDescent="0.25">
      <c r="A103" s="4">
        <v>42196</v>
      </c>
      <c r="B103" s="3">
        <v>13253</v>
      </c>
    </row>
    <row r="104" spans="1:2" x14ac:dyDescent="0.25">
      <c r="A104" s="4">
        <v>42197</v>
      </c>
      <c r="B104" s="3">
        <v>0</v>
      </c>
    </row>
    <row r="105" spans="1:2" x14ac:dyDescent="0.25">
      <c r="A105" s="4">
        <v>42198</v>
      </c>
      <c r="B105" s="3">
        <v>0</v>
      </c>
    </row>
    <row r="106" spans="1:2" x14ac:dyDescent="0.25">
      <c r="A106" s="4">
        <v>42199</v>
      </c>
      <c r="B106" s="3">
        <v>0</v>
      </c>
    </row>
    <row r="107" spans="1:2" x14ac:dyDescent="0.25">
      <c r="A107" s="4">
        <v>42200</v>
      </c>
      <c r="B107" s="3">
        <v>14959</v>
      </c>
    </row>
    <row r="108" spans="1:2" x14ac:dyDescent="0.25">
      <c r="A108" s="4">
        <v>42201</v>
      </c>
      <c r="B108" s="3">
        <v>0</v>
      </c>
    </row>
    <row r="109" spans="1:2" x14ac:dyDescent="0.25">
      <c r="A109" s="4">
        <v>42202</v>
      </c>
      <c r="B109" s="3">
        <v>24272</v>
      </c>
    </row>
    <row r="110" spans="1:2" x14ac:dyDescent="0.25">
      <c r="A110" s="4">
        <v>42203</v>
      </c>
      <c r="B110" s="3">
        <v>0</v>
      </c>
    </row>
    <row r="111" spans="1:2" x14ac:dyDescent="0.25">
      <c r="A111" s="4">
        <v>42204</v>
      </c>
      <c r="B111" s="3">
        <v>0</v>
      </c>
    </row>
    <row r="112" spans="1:2" x14ac:dyDescent="0.25">
      <c r="A112" s="4">
        <v>42205</v>
      </c>
      <c r="B112" s="3">
        <v>0</v>
      </c>
    </row>
    <row r="113" spans="1:2" x14ac:dyDescent="0.25">
      <c r="A113" s="4">
        <v>42206</v>
      </c>
      <c r="B113" s="3">
        <v>0</v>
      </c>
    </row>
    <row r="114" spans="1:2" x14ac:dyDescent="0.25">
      <c r="A114" s="4">
        <v>42207</v>
      </c>
      <c r="B114" s="3">
        <v>20198</v>
      </c>
    </row>
    <row r="115" spans="1:2" x14ac:dyDescent="0.25">
      <c r="A115" s="4">
        <v>42208</v>
      </c>
      <c r="B115" s="3">
        <v>0</v>
      </c>
    </row>
    <row r="116" spans="1:2" x14ac:dyDescent="0.25">
      <c r="A116" s="4">
        <v>42209</v>
      </c>
      <c r="B116" s="3">
        <v>24367</v>
      </c>
    </row>
    <row r="117" spans="1:2" x14ac:dyDescent="0.25">
      <c r="A117" s="4">
        <v>42210</v>
      </c>
      <c r="B117" s="3">
        <v>0</v>
      </c>
    </row>
    <row r="118" spans="1:2" x14ac:dyDescent="0.25">
      <c r="A118" s="4">
        <v>42211</v>
      </c>
      <c r="B118" s="3">
        <v>23951</v>
      </c>
    </row>
    <row r="119" spans="1:2" x14ac:dyDescent="0.25">
      <c r="A119" s="4">
        <v>42212</v>
      </c>
      <c r="B119" s="3">
        <v>0</v>
      </c>
    </row>
    <row r="120" spans="1:2" x14ac:dyDescent="0.25">
      <c r="A120" s="4">
        <v>42213</v>
      </c>
      <c r="B120" s="3">
        <v>23720</v>
      </c>
    </row>
    <row r="121" spans="1:2" x14ac:dyDescent="0.25">
      <c r="A121" s="4">
        <v>42214</v>
      </c>
      <c r="B121" s="3">
        <v>0</v>
      </c>
    </row>
    <row r="122" spans="1:2" x14ac:dyDescent="0.25">
      <c r="A122" s="4">
        <v>42215</v>
      </c>
      <c r="B122" s="3">
        <v>0</v>
      </c>
    </row>
    <row r="123" spans="1:2" x14ac:dyDescent="0.25">
      <c r="A123" s="4">
        <v>42216</v>
      </c>
      <c r="B123" s="3">
        <v>0</v>
      </c>
    </row>
    <row r="124" spans="1:2" x14ac:dyDescent="0.25">
      <c r="A124" s="4">
        <v>42217</v>
      </c>
      <c r="B124" s="3">
        <v>24335</v>
      </c>
    </row>
    <row r="125" spans="1:2" x14ac:dyDescent="0.25">
      <c r="A125" s="4">
        <v>42218</v>
      </c>
      <c r="B125" s="3">
        <v>0</v>
      </c>
    </row>
    <row r="126" spans="1:2" x14ac:dyDescent="0.25">
      <c r="A126" s="4">
        <v>42219</v>
      </c>
      <c r="B126" s="3">
        <v>24422</v>
      </c>
    </row>
    <row r="127" spans="1:2" x14ac:dyDescent="0.25">
      <c r="A127" s="4">
        <v>42220</v>
      </c>
      <c r="B127" s="3">
        <v>0</v>
      </c>
    </row>
    <row r="128" spans="1:2" x14ac:dyDescent="0.25">
      <c r="A128" s="4">
        <v>42221</v>
      </c>
      <c r="B128" s="3">
        <v>24507</v>
      </c>
    </row>
    <row r="129" spans="1:2" x14ac:dyDescent="0.25">
      <c r="A129" s="4">
        <v>42222</v>
      </c>
      <c r="B129" s="3">
        <v>0</v>
      </c>
    </row>
    <row r="130" spans="1:2" x14ac:dyDescent="0.25">
      <c r="A130" s="4">
        <v>42223</v>
      </c>
      <c r="B130" s="3">
        <v>24484</v>
      </c>
    </row>
    <row r="131" spans="1:2" x14ac:dyDescent="0.25">
      <c r="A131" s="4">
        <v>42224</v>
      </c>
      <c r="B131" s="3">
        <v>0</v>
      </c>
    </row>
    <row r="132" spans="1:2" x14ac:dyDescent="0.25">
      <c r="A132" s="4">
        <v>42225</v>
      </c>
      <c r="B132" s="3">
        <v>24593</v>
      </c>
    </row>
    <row r="133" spans="1:2" x14ac:dyDescent="0.25">
      <c r="A133" s="4">
        <v>42226</v>
      </c>
      <c r="B133" s="3">
        <v>0</v>
      </c>
    </row>
    <row r="134" spans="1:2" x14ac:dyDescent="0.25">
      <c r="A134" s="4">
        <v>42227</v>
      </c>
      <c r="B134" s="3">
        <v>24481</v>
      </c>
    </row>
    <row r="135" spans="1:2" x14ac:dyDescent="0.25">
      <c r="A135" s="4">
        <v>42228</v>
      </c>
      <c r="B135" s="3">
        <v>11580</v>
      </c>
    </row>
    <row r="136" spans="1:2" x14ac:dyDescent="0.25">
      <c r="A136" s="4">
        <v>42229</v>
      </c>
      <c r="B136" s="3">
        <v>23930</v>
      </c>
    </row>
    <row r="137" spans="1:2" x14ac:dyDescent="0.25">
      <c r="A137" s="4">
        <v>42230</v>
      </c>
      <c r="B137" s="3">
        <v>24057</v>
      </c>
    </row>
    <row r="138" spans="1:2" x14ac:dyDescent="0.25">
      <c r="A138" s="4">
        <v>42231</v>
      </c>
      <c r="B138" s="3">
        <v>0</v>
      </c>
    </row>
    <row r="139" spans="1:2" x14ac:dyDescent="0.25">
      <c r="A139" s="4">
        <v>42232</v>
      </c>
      <c r="B139" s="3">
        <v>15891</v>
      </c>
    </row>
    <row r="140" spans="1:2" x14ac:dyDescent="0.25">
      <c r="A140" s="4">
        <v>42233</v>
      </c>
      <c r="B140" s="3">
        <v>0</v>
      </c>
    </row>
    <row r="141" spans="1:2" x14ac:dyDescent="0.25">
      <c r="A141" s="4">
        <v>42234</v>
      </c>
      <c r="B141" s="3">
        <v>23896</v>
      </c>
    </row>
    <row r="142" spans="1:2" x14ac:dyDescent="0.25">
      <c r="A142" s="4">
        <v>42235</v>
      </c>
      <c r="B142" s="3">
        <v>0</v>
      </c>
    </row>
    <row r="143" spans="1:2" x14ac:dyDescent="0.25">
      <c r="A143" s="4">
        <v>42236</v>
      </c>
      <c r="B143" s="3">
        <v>24339</v>
      </c>
    </row>
    <row r="144" spans="1:2" x14ac:dyDescent="0.25">
      <c r="A144" s="4">
        <v>42237</v>
      </c>
      <c r="B144" s="3">
        <v>0</v>
      </c>
    </row>
    <row r="145" spans="1:2" x14ac:dyDescent="0.25">
      <c r="A145" s="4">
        <v>42238</v>
      </c>
      <c r="B145" s="3">
        <v>24315</v>
      </c>
    </row>
    <row r="146" spans="1:2" x14ac:dyDescent="0.25">
      <c r="A146" s="4">
        <v>42239</v>
      </c>
      <c r="B146" s="3">
        <v>0</v>
      </c>
    </row>
    <row r="147" spans="1:2" x14ac:dyDescent="0.25">
      <c r="A147" s="4">
        <v>42240</v>
      </c>
      <c r="B147" s="3">
        <v>0</v>
      </c>
    </row>
    <row r="148" spans="1:2" x14ac:dyDescent="0.25">
      <c r="A148" s="4">
        <v>42241</v>
      </c>
      <c r="B148" s="3">
        <v>0</v>
      </c>
    </row>
    <row r="149" spans="1:2" x14ac:dyDescent="0.25">
      <c r="A149" s="4">
        <v>42242</v>
      </c>
      <c r="B149" s="3">
        <v>0</v>
      </c>
    </row>
    <row r="150" spans="1:2" x14ac:dyDescent="0.25">
      <c r="A150" s="4">
        <v>42243</v>
      </c>
      <c r="B150" s="3">
        <v>0</v>
      </c>
    </row>
    <row r="151" spans="1:2" x14ac:dyDescent="0.25">
      <c r="A151" s="4">
        <v>42244</v>
      </c>
      <c r="B151" s="3">
        <v>0</v>
      </c>
    </row>
    <row r="152" spans="1:2" x14ac:dyDescent="0.25">
      <c r="A152" s="4">
        <v>42245</v>
      </c>
      <c r="B152" s="3">
        <v>0</v>
      </c>
    </row>
    <row r="153" spans="1:2" x14ac:dyDescent="0.25">
      <c r="A153" s="4">
        <v>42246</v>
      </c>
      <c r="B153" s="3">
        <v>15269</v>
      </c>
    </row>
    <row r="154" spans="1:2" x14ac:dyDescent="0.25">
      <c r="A154" s="4">
        <v>42247</v>
      </c>
      <c r="B154" s="3">
        <v>0</v>
      </c>
    </row>
    <row r="155" spans="1:2" x14ac:dyDescent="0.25">
      <c r="A155" s="4">
        <v>42248</v>
      </c>
      <c r="B155" s="3">
        <v>0</v>
      </c>
    </row>
    <row r="156" spans="1:2" x14ac:dyDescent="0.25">
      <c r="A156" s="4">
        <v>42249</v>
      </c>
      <c r="B156" s="3">
        <v>23162</v>
      </c>
    </row>
    <row r="157" spans="1:2" x14ac:dyDescent="0.25">
      <c r="A157" s="4">
        <v>42250</v>
      </c>
      <c r="B157" s="3">
        <v>0</v>
      </c>
    </row>
    <row r="158" spans="1:2" x14ac:dyDescent="0.25">
      <c r="A158" s="4">
        <v>42251</v>
      </c>
      <c r="B158" s="3">
        <v>24204</v>
      </c>
    </row>
    <row r="159" spans="1:2" x14ac:dyDescent="0.25">
      <c r="A159" s="4">
        <v>42252</v>
      </c>
      <c r="B159" s="3">
        <v>0</v>
      </c>
    </row>
    <row r="160" spans="1:2" x14ac:dyDescent="0.25">
      <c r="A160" s="4">
        <v>42253</v>
      </c>
      <c r="B160" s="3">
        <v>0</v>
      </c>
    </row>
    <row r="161" spans="1:2" x14ac:dyDescent="0.25">
      <c r="A161" s="4">
        <v>42254</v>
      </c>
      <c r="B161" s="3">
        <v>0</v>
      </c>
    </row>
    <row r="162" spans="1:2" x14ac:dyDescent="0.25">
      <c r="A162" s="4">
        <v>42255</v>
      </c>
      <c r="B162" s="3">
        <v>0</v>
      </c>
    </row>
    <row r="163" spans="1:2" x14ac:dyDescent="0.25">
      <c r="A163" s="4">
        <v>42256</v>
      </c>
      <c r="B163" s="3">
        <v>0</v>
      </c>
    </row>
    <row r="164" spans="1:2" x14ac:dyDescent="0.25">
      <c r="A164" s="4">
        <v>42257</v>
      </c>
      <c r="B164" s="3">
        <v>0</v>
      </c>
    </row>
    <row r="165" spans="1:2" x14ac:dyDescent="0.25">
      <c r="A165" s="4">
        <v>42258</v>
      </c>
      <c r="B165" s="3">
        <v>0</v>
      </c>
    </row>
    <row r="166" spans="1:2" x14ac:dyDescent="0.25">
      <c r="A166" s="4">
        <v>42259</v>
      </c>
      <c r="B166" s="3">
        <v>19332</v>
      </c>
    </row>
    <row r="167" spans="1:2" x14ac:dyDescent="0.25">
      <c r="A167" s="4">
        <v>42260</v>
      </c>
      <c r="B167" s="3">
        <v>0</v>
      </c>
    </row>
    <row r="168" spans="1:2" x14ac:dyDescent="0.25">
      <c r="A168" s="4">
        <v>42261</v>
      </c>
      <c r="B168" s="3">
        <v>0</v>
      </c>
    </row>
    <row r="169" spans="1:2" x14ac:dyDescent="0.25">
      <c r="A169" s="4">
        <v>42262</v>
      </c>
      <c r="B169" s="3">
        <v>22128</v>
      </c>
    </row>
    <row r="170" spans="1:2" x14ac:dyDescent="0.25">
      <c r="A170" s="4">
        <v>42263</v>
      </c>
      <c r="B170" s="3">
        <v>0</v>
      </c>
    </row>
    <row r="171" spans="1:2" x14ac:dyDescent="0.25">
      <c r="A171" s="4">
        <v>42264</v>
      </c>
      <c r="B171" s="3">
        <v>23948</v>
      </c>
    </row>
    <row r="172" spans="1:2" x14ac:dyDescent="0.25">
      <c r="A172" s="4">
        <v>42265</v>
      </c>
      <c r="B172" s="3">
        <v>0</v>
      </c>
    </row>
    <row r="173" spans="1:2" x14ac:dyDescent="0.25">
      <c r="A173" s="4">
        <v>42266</v>
      </c>
      <c r="B173" s="3">
        <v>0</v>
      </c>
    </row>
    <row r="174" spans="1:2" x14ac:dyDescent="0.25">
      <c r="A174" s="4">
        <v>42267</v>
      </c>
      <c r="B174" s="3">
        <v>0</v>
      </c>
    </row>
    <row r="175" spans="1:2" x14ac:dyDescent="0.25">
      <c r="A175" s="4">
        <v>42268</v>
      </c>
      <c r="B175" s="3">
        <v>0</v>
      </c>
    </row>
    <row r="176" spans="1:2" x14ac:dyDescent="0.25">
      <c r="A176" s="4">
        <v>42269</v>
      </c>
      <c r="B176" s="3">
        <v>0</v>
      </c>
    </row>
    <row r="177" spans="1:2" x14ac:dyDescent="0.25">
      <c r="A177" s="4">
        <v>42270</v>
      </c>
      <c r="B177" s="3">
        <v>0</v>
      </c>
    </row>
    <row r="178" spans="1:2" x14ac:dyDescent="0.25">
      <c r="A178" s="4">
        <v>42271</v>
      </c>
      <c r="B178" s="3">
        <v>0</v>
      </c>
    </row>
    <row r="179" spans="1:2" x14ac:dyDescent="0.25">
      <c r="A179" s="4">
        <v>42272</v>
      </c>
      <c r="B179" s="3">
        <v>0</v>
      </c>
    </row>
    <row r="180" spans="1:2" x14ac:dyDescent="0.25">
      <c r="A180" s="4">
        <v>42273</v>
      </c>
      <c r="B180" s="3">
        <v>0</v>
      </c>
    </row>
    <row r="181" spans="1:2" x14ac:dyDescent="0.25">
      <c r="A181" s="4">
        <v>42274</v>
      </c>
      <c r="B181" s="3">
        <v>0</v>
      </c>
    </row>
    <row r="182" spans="1:2" x14ac:dyDescent="0.25">
      <c r="A182" s="4">
        <v>42275</v>
      </c>
      <c r="B182" s="3">
        <v>0</v>
      </c>
    </row>
    <row r="183" spans="1:2" x14ac:dyDescent="0.25">
      <c r="A183" s="4">
        <v>42276</v>
      </c>
      <c r="B183" s="3">
        <v>0</v>
      </c>
    </row>
    <row r="184" spans="1:2" x14ac:dyDescent="0.25">
      <c r="A184" s="4">
        <v>42277</v>
      </c>
      <c r="B184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B7FB-9BB2-4850-99EB-B42C1FCEC277}">
  <dimension ref="A1:B184"/>
  <sheetViews>
    <sheetView workbookViewId="0">
      <selection activeCell="U16" sqref="U16"/>
    </sheetView>
  </sheetViews>
  <sheetFormatPr defaultRowHeight="15" x14ac:dyDescent="0.25"/>
  <cols>
    <col min="1" max="1" width="13.5703125" style="3" customWidth="1"/>
    <col min="2" max="2" width="26.85546875" style="3" customWidth="1"/>
  </cols>
  <sheetData>
    <row r="1" spans="1:2" x14ac:dyDescent="0.25">
      <c r="A1" s="2" t="s">
        <v>13</v>
      </c>
      <c r="B1" s="3" t="s">
        <v>16</v>
      </c>
    </row>
    <row r="2" spans="1:2" x14ac:dyDescent="0.25">
      <c r="A2" s="4">
        <v>42095</v>
      </c>
      <c r="B2" s="3">
        <v>25000</v>
      </c>
    </row>
    <row r="3" spans="1:2" x14ac:dyDescent="0.25">
      <c r="A3" s="4">
        <v>42096</v>
      </c>
      <c r="B3" s="3">
        <v>25000</v>
      </c>
    </row>
    <row r="4" spans="1:2" x14ac:dyDescent="0.25">
      <c r="A4" s="4">
        <v>42097</v>
      </c>
      <c r="B4" s="3">
        <v>25000</v>
      </c>
    </row>
    <row r="5" spans="1:2" x14ac:dyDescent="0.25">
      <c r="A5" s="4">
        <v>42098</v>
      </c>
      <c r="B5" s="3">
        <v>25000</v>
      </c>
    </row>
    <row r="6" spans="1:2" x14ac:dyDescent="0.25">
      <c r="A6" s="4">
        <v>42099</v>
      </c>
      <c r="B6" s="3">
        <v>24961</v>
      </c>
    </row>
    <row r="7" spans="1:2" x14ac:dyDescent="0.25">
      <c r="A7" s="4">
        <v>42100</v>
      </c>
      <c r="B7" s="3">
        <v>24901</v>
      </c>
    </row>
    <row r="8" spans="1:2" x14ac:dyDescent="0.25">
      <c r="A8" s="4">
        <v>42101</v>
      </c>
      <c r="B8" s="3">
        <v>25000</v>
      </c>
    </row>
    <row r="9" spans="1:2" x14ac:dyDescent="0.25">
      <c r="A9" s="4">
        <v>42102</v>
      </c>
      <c r="B9" s="3">
        <v>25000</v>
      </c>
    </row>
    <row r="10" spans="1:2" x14ac:dyDescent="0.25">
      <c r="A10" s="4">
        <v>42103</v>
      </c>
      <c r="B10" s="3">
        <v>25000</v>
      </c>
    </row>
    <row r="11" spans="1:2" x14ac:dyDescent="0.25">
      <c r="A11" s="4">
        <v>42104</v>
      </c>
      <c r="B11" s="3">
        <v>25000</v>
      </c>
    </row>
    <row r="12" spans="1:2" x14ac:dyDescent="0.25">
      <c r="A12" s="4">
        <v>42105</v>
      </c>
      <c r="B12" s="3">
        <v>25000</v>
      </c>
    </row>
    <row r="13" spans="1:2" x14ac:dyDescent="0.25">
      <c r="A13" s="4">
        <v>42106</v>
      </c>
      <c r="B13" s="3">
        <v>25000</v>
      </c>
    </row>
    <row r="14" spans="1:2" x14ac:dyDescent="0.25">
      <c r="A14" s="4">
        <v>42107</v>
      </c>
      <c r="B14" s="3">
        <v>25000</v>
      </c>
    </row>
    <row r="15" spans="1:2" x14ac:dyDescent="0.25">
      <c r="A15" s="4">
        <v>42108</v>
      </c>
      <c r="B15" s="3">
        <v>24889</v>
      </c>
    </row>
    <row r="16" spans="1:2" x14ac:dyDescent="0.25">
      <c r="A16" s="4">
        <v>42109</v>
      </c>
      <c r="B16" s="3">
        <v>24497</v>
      </c>
    </row>
    <row r="17" spans="1:2" x14ac:dyDescent="0.25">
      <c r="A17" s="4">
        <v>42110</v>
      </c>
      <c r="B17" s="3">
        <v>24264</v>
      </c>
    </row>
    <row r="18" spans="1:2" x14ac:dyDescent="0.25">
      <c r="A18" s="4">
        <v>42111</v>
      </c>
      <c r="B18" s="3">
        <v>24157</v>
      </c>
    </row>
    <row r="19" spans="1:2" x14ac:dyDescent="0.25">
      <c r="A19" s="4">
        <v>42112</v>
      </c>
      <c r="B19" s="3">
        <v>24099</v>
      </c>
    </row>
    <row r="20" spans="1:2" x14ac:dyDescent="0.25">
      <c r="A20" s="4">
        <v>42113</v>
      </c>
      <c r="B20" s="3">
        <v>23965</v>
      </c>
    </row>
    <row r="21" spans="1:2" x14ac:dyDescent="0.25">
      <c r="A21" s="4">
        <v>42114</v>
      </c>
      <c r="B21" s="3">
        <v>24665</v>
      </c>
    </row>
    <row r="22" spans="1:2" x14ac:dyDescent="0.25">
      <c r="A22" s="4">
        <v>42115</v>
      </c>
      <c r="B22" s="3">
        <v>25000</v>
      </c>
    </row>
    <row r="23" spans="1:2" x14ac:dyDescent="0.25">
      <c r="A23" s="4">
        <v>42116</v>
      </c>
      <c r="B23" s="3">
        <v>25000</v>
      </c>
    </row>
    <row r="24" spans="1:2" x14ac:dyDescent="0.25">
      <c r="A24" s="4">
        <v>42117</v>
      </c>
      <c r="B24" s="3">
        <v>25000</v>
      </c>
    </row>
    <row r="25" spans="1:2" x14ac:dyDescent="0.25">
      <c r="A25" s="4">
        <v>42118</v>
      </c>
      <c r="B25" s="3">
        <v>25000</v>
      </c>
    </row>
    <row r="26" spans="1:2" x14ac:dyDescent="0.25">
      <c r="A26" s="4">
        <v>42119</v>
      </c>
      <c r="B26" s="3">
        <v>25000</v>
      </c>
    </row>
    <row r="27" spans="1:2" x14ac:dyDescent="0.25">
      <c r="A27" s="4">
        <v>42120</v>
      </c>
      <c r="B27" s="3">
        <v>12520</v>
      </c>
    </row>
    <row r="28" spans="1:2" x14ac:dyDescent="0.25">
      <c r="A28" s="4">
        <v>42121</v>
      </c>
      <c r="B28" s="3">
        <v>13220</v>
      </c>
    </row>
    <row r="29" spans="1:2" x14ac:dyDescent="0.25">
      <c r="A29" s="4">
        <v>42122</v>
      </c>
      <c r="B29" s="3">
        <v>14620</v>
      </c>
    </row>
    <row r="30" spans="1:2" x14ac:dyDescent="0.25">
      <c r="A30" s="4">
        <v>42123</v>
      </c>
      <c r="B30" s="3">
        <v>14538</v>
      </c>
    </row>
    <row r="31" spans="1:2" x14ac:dyDescent="0.25">
      <c r="A31" s="4">
        <v>42124</v>
      </c>
      <c r="B31" s="3">
        <v>14400</v>
      </c>
    </row>
    <row r="32" spans="1:2" x14ac:dyDescent="0.25">
      <c r="A32" s="4">
        <v>42125</v>
      </c>
      <c r="B32" s="3">
        <v>17200</v>
      </c>
    </row>
    <row r="33" spans="1:2" x14ac:dyDescent="0.25">
      <c r="A33" s="4">
        <v>42126</v>
      </c>
      <c r="B33" s="3">
        <v>20700</v>
      </c>
    </row>
    <row r="34" spans="1:2" x14ac:dyDescent="0.25">
      <c r="A34" s="4">
        <v>42127</v>
      </c>
      <c r="B34" s="3">
        <v>23500</v>
      </c>
    </row>
    <row r="35" spans="1:2" x14ac:dyDescent="0.25">
      <c r="A35" s="4">
        <v>42128</v>
      </c>
      <c r="B35" s="3">
        <v>23780</v>
      </c>
    </row>
    <row r="36" spans="1:2" x14ac:dyDescent="0.25">
      <c r="A36" s="4">
        <v>42129</v>
      </c>
      <c r="B36" s="3">
        <v>12060</v>
      </c>
    </row>
    <row r="37" spans="1:2" x14ac:dyDescent="0.25">
      <c r="A37" s="4">
        <v>42130</v>
      </c>
      <c r="B37" s="3">
        <v>13000</v>
      </c>
    </row>
    <row r="38" spans="1:2" x14ac:dyDescent="0.25">
      <c r="A38" s="4">
        <v>42131</v>
      </c>
      <c r="B38" s="3">
        <v>12795</v>
      </c>
    </row>
    <row r="39" spans="1:2" x14ac:dyDescent="0.25">
      <c r="A39" s="4">
        <v>42132</v>
      </c>
      <c r="B39" s="3">
        <v>12673</v>
      </c>
    </row>
    <row r="40" spans="1:2" x14ac:dyDescent="0.25">
      <c r="A40" s="4">
        <v>42133</v>
      </c>
      <c r="B40" s="3">
        <v>12883</v>
      </c>
    </row>
    <row r="41" spans="1:2" x14ac:dyDescent="0.25">
      <c r="A41" s="4">
        <v>42134</v>
      </c>
      <c r="B41" s="3">
        <v>12953</v>
      </c>
    </row>
    <row r="42" spans="1:2" x14ac:dyDescent="0.25">
      <c r="A42" s="4">
        <v>42135</v>
      </c>
      <c r="B42" s="3">
        <v>12811</v>
      </c>
    </row>
    <row r="43" spans="1:2" x14ac:dyDescent="0.25">
      <c r="A43" s="4">
        <v>42136</v>
      </c>
      <c r="B43" s="3">
        <v>14911</v>
      </c>
    </row>
    <row r="44" spans="1:2" x14ac:dyDescent="0.25">
      <c r="A44" s="4">
        <v>42137</v>
      </c>
      <c r="B44" s="3">
        <v>14725</v>
      </c>
    </row>
    <row r="45" spans="1:2" x14ac:dyDescent="0.25">
      <c r="A45" s="4">
        <v>42138</v>
      </c>
      <c r="B45" s="3">
        <v>14585</v>
      </c>
    </row>
    <row r="46" spans="1:2" x14ac:dyDescent="0.25">
      <c r="A46" s="4">
        <v>42139</v>
      </c>
      <c r="B46" s="3">
        <v>14403</v>
      </c>
    </row>
    <row r="47" spans="1:2" x14ac:dyDescent="0.25">
      <c r="A47" s="4">
        <v>42140</v>
      </c>
      <c r="B47" s="3">
        <v>15663</v>
      </c>
    </row>
    <row r="48" spans="1:2" x14ac:dyDescent="0.25">
      <c r="A48" s="4">
        <v>42141</v>
      </c>
      <c r="B48" s="3">
        <v>17623</v>
      </c>
    </row>
    <row r="49" spans="1:2" x14ac:dyDescent="0.25">
      <c r="A49" s="4">
        <v>42142</v>
      </c>
      <c r="B49" s="3">
        <v>18953</v>
      </c>
    </row>
    <row r="50" spans="1:2" x14ac:dyDescent="0.25">
      <c r="A50" s="4">
        <v>42143</v>
      </c>
      <c r="B50" s="3">
        <v>20493</v>
      </c>
    </row>
    <row r="51" spans="1:2" x14ac:dyDescent="0.25">
      <c r="A51" s="4">
        <v>42144</v>
      </c>
      <c r="B51" s="3">
        <v>22103</v>
      </c>
    </row>
    <row r="52" spans="1:2" x14ac:dyDescent="0.25">
      <c r="A52" s="4">
        <v>42145</v>
      </c>
      <c r="B52" s="3">
        <v>25000</v>
      </c>
    </row>
    <row r="53" spans="1:2" x14ac:dyDescent="0.25">
      <c r="A53" s="4">
        <v>42146</v>
      </c>
      <c r="B53" s="3">
        <v>25000</v>
      </c>
    </row>
    <row r="54" spans="1:2" x14ac:dyDescent="0.25">
      <c r="A54" s="4">
        <v>42147</v>
      </c>
      <c r="B54" s="3">
        <v>25000</v>
      </c>
    </row>
    <row r="55" spans="1:2" x14ac:dyDescent="0.25">
      <c r="A55" s="4">
        <v>42148</v>
      </c>
      <c r="B55" s="3">
        <v>25000</v>
      </c>
    </row>
    <row r="56" spans="1:2" x14ac:dyDescent="0.25">
      <c r="A56" s="4">
        <v>42149</v>
      </c>
      <c r="B56" s="3">
        <v>24564</v>
      </c>
    </row>
    <row r="57" spans="1:2" x14ac:dyDescent="0.25">
      <c r="A57" s="4">
        <v>42150</v>
      </c>
      <c r="B57" s="3">
        <v>24177</v>
      </c>
    </row>
    <row r="58" spans="1:2" x14ac:dyDescent="0.25">
      <c r="A58" s="4">
        <v>42151</v>
      </c>
      <c r="B58" s="3">
        <v>23947</v>
      </c>
    </row>
    <row r="59" spans="1:2" x14ac:dyDescent="0.25">
      <c r="A59" s="4">
        <v>42152</v>
      </c>
      <c r="B59" s="3">
        <v>24017</v>
      </c>
    </row>
    <row r="60" spans="1:2" x14ac:dyDescent="0.25">
      <c r="A60" s="4">
        <v>42153</v>
      </c>
      <c r="B60" s="3">
        <v>23639</v>
      </c>
    </row>
    <row r="61" spans="1:2" x14ac:dyDescent="0.25">
      <c r="A61" s="4">
        <v>42154</v>
      </c>
      <c r="B61" s="3">
        <v>23306</v>
      </c>
    </row>
    <row r="62" spans="1:2" x14ac:dyDescent="0.25">
      <c r="A62" s="4">
        <v>42155</v>
      </c>
      <c r="B62" s="3">
        <v>23015</v>
      </c>
    </row>
    <row r="63" spans="1:2" x14ac:dyDescent="0.25">
      <c r="A63" s="4">
        <v>42156</v>
      </c>
      <c r="B63" s="3">
        <v>25000</v>
      </c>
    </row>
    <row r="64" spans="1:2" x14ac:dyDescent="0.25">
      <c r="A64" s="4">
        <v>42157</v>
      </c>
      <c r="B64" s="3">
        <v>25000</v>
      </c>
    </row>
    <row r="65" spans="1:2" x14ac:dyDescent="0.25">
      <c r="A65" s="4">
        <v>42158</v>
      </c>
      <c r="B65" s="3">
        <v>12226</v>
      </c>
    </row>
    <row r="66" spans="1:2" x14ac:dyDescent="0.25">
      <c r="A66" s="4">
        <v>42159</v>
      </c>
      <c r="B66" s="3">
        <v>12012</v>
      </c>
    </row>
    <row r="67" spans="1:2" x14ac:dyDescent="0.25">
      <c r="A67" s="4">
        <v>42160</v>
      </c>
      <c r="B67" s="3">
        <v>13000</v>
      </c>
    </row>
    <row r="68" spans="1:2" x14ac:dyDescent="0.25">
      <c r="A68" s="4">
        <v>42161</v>
      </c>
      <c r="B68" s="3">
        <v>597</v>
      </c>
    </row>
    <row r="69" spans="1:2" x14ac:dyDescent="0.25">
      <c r="A69" s="4">
        <v>42162</v>
      </c>
      <c r="B69" s="3">
        <v>6197</v>
      </c>
    </row>
    <row r="70" spans="1:2" x14ac:dyDescent="0.25">
      <c r="A70" s="4">
        <v>42163</v>
      </c>
      <c r="B70" s="3">
        <v>10327</v>
      </c>
    </row>
    <row r="71" spans="1:2" x14ac:dyDescent="0.25">
      <c r="A71" s="4">
        <v>42164</v>
      </c>
      <c r="B71" s="3">
        <v>13827</v>
      </c>
    </row>
    <row r="72" spans="1:2" x14ac:dyDescent="0.25">
      <c r="A72" s="4">
        <v>42165</v>
      </c>
      <c r="B72" s="3">
        <v>1561</v>
      </c>
    </row>
    <row r="73" spans="1:2" x14ac:dyDescent="0.25">
      <c r="A73" s="4">
        <v>42166</v>
      </c>
      <c r="B73" s="3">
        <v>13000</v>
      </c>
    </row>
    <row r="74" spans="1:2" x14ac:dyDescent="0.25">
      <c r="A74" s="4">
        <v>42167</v>
      </c>
      <c r="B74" s="3">
        <v>16500</v>
      </c>
    </row>
    <row r="75" spans="1:2" x14ac:dyDescent="0.25">
      <c r="A75" s="4">
        <v>42168</v>
      </c>
      <c r="B75" s="3">
        <v>17200</v>
      </c>
    </row>
    <row r="76" spans="1:2" x14ac:dyDescent="0.25">
      <c r="A76" s="4">
        <v>42169</v>
      </c>
      <c r="B76" s="3">
        <v>4667</v>
      </c>
    </row>
    <row r="77" spans="1:2" x14ac:dyDescent="0.25">
      <c r="A77" s="4">
        <v>42170</v>
      </c>
      <c r="B77" s="3">
        <v>13000</v>
      </c>
    </row>
    <row r="78" spans="1:2" x14ac:dyDescent="0.25">
      <c r="A78" s="4">
        <v>42171</v>
      </c>
      <c r="B78" s="3">
        <v>12837</v>
      </c>
    </row>
    <row r="79" spans="1:2" x14ac:dyDescent="0.25">
      <c r="A79" s="4">
        <v>42172</v>
      </c>
      <c r="B79" s="3">
        <v>12635</v>
      </c>
    </row>
    <row r="80" spans="1:2" x14ac:dyDescent="0.25">
      <c r="A80" s="4">
        <v>42173</v>
      </c>
      <c r="B80" s="3">
        <v>845</v>
      </c>
    </row>
    <row r="81" spans="1:2" x14ac:dyDescent="0.25">
      <c r="A81" s="4">
        <v>42174</v>
      </c>
      <c r="B81" s="3">
        <v>2945</v>
      </c>
    </row>
    <row r="82" spans="1:2" x14ac:dyDescent="0.25">
      <c r="A82" s="4">
        <v>42175</v>
      </c>
      <c r="B82" s="3">
        <v>4345</v>
      </c>
    </row>
    <row r="83" spans="1:2" x14ac:dyDescent="0.25">
      <c r="A83" s="4">
        <v>42176</v>
      </c>
      <c r="B83" s="3">
        <v>4290</v>
      </c>
    </row>
    <row r="84" spans="1:2" x14ac:dyDescent="0.25">
      <c r="A84" s="4">
        <v>42177</v>
      </c>
      <c r="B84" s="3">
        <v>6390</v>
      </c>
    </row>
    <row r="85" spans="1:2" x14ac:dyDescent="0.25">
      <c r="A85" s="4">
        <v>42178</v>
      </c>
      <c r="B85" s="3">
        <v>8490</v>
      </c>
    </row>
    <row r="86" spans="1:2" x14ac:dyDescent="0.25">
      <c r="A86" s="4">
        <v>42179</v>
      </c>
      <c r="B86" s="3">
        <v>8384</v>
      </c>
    </row>
    <row r="87" spans="1:2" x14ac:dyDescent="0.25">
      <c r="A87" s="4">
        <v>42180</v>
      </c>
      <c r="B87" s="3">
        <v>13000</v>
      </c>
    </row>
    <row r="88" spans="1:2" x14ac:dyDescent="0.25">
      <c r="A88" s="4">
        <v>42181</v>
      </c>
      <c r="B88" s="3">
        <v>17900</v>
      </c>
    </row>
    <row r="89" spans="1:2" x14ac:dyDescent="0.25">
      <c r="A89" s="4">
        <v>42182</v>
      </c>
      <c r="B89" s="3">
        <v>22100</v>
      </c>
    </row>
    <row r="90" spans="1:2" x14ac:dyDescent="0.25">
      <c r="A90" s="4">
        <v>42183</v>
      </c>
      <c r="B90" s="3">
        <v>9675</v>
      </c>
    </row>
    <row r="91" spans="1:2" x14ac:dyDescent="0.25">
      <c r="A91" s="4">
        <v>42184</v>
      </c>
      <c r="B91" s="3">
        <v>13000</v>
      </c>
    </row>
    <row r="92" spans="1:2" x14ac:dyDescent="0.25">
      <c r="A92" s="4">
        <v>42185</v>
      </c>
      <c r="B92" s="3">
        <v>677</v>
      </c>
    </row>
    <row r="93" spans="1:2" x14ac:dyDescent="0.25">
      <c r="A93" s="4">
        <v>42186</v>
      </c>
      <c r="B93" s="3">
        <v>13000</v>
      </c>
    </row>
    <row r="94" spans="1:2" x14ac:dyDescent="0.25">
      <c r="A94" s="4">
        <v>42187</v>
      </c>
      <c r="B94" s="3">
        <v>651</v>
      </c>
    </row>
    <row r="95" spans="1:2" x14ac:dyDescent="0.25">
      <c r="A95" s="4">
        <v>42188</v>
      </c>
      <c r="B95" s="3">
        <v>13000</v>
      </c>
    </row>
    <row r="96" spans="1:2" x14ac:dyDescent="0.25">
      <c r="A96" s="4">
        <v>42189</v>
      </c>
      <c r="B96" s="3">
        <v>512</v>
      </c>
    </row>
    <row r="97" spans="1:2" x14ac:dyDescent="0.25">
      <c r="A97" s="4">
        <v>42190</v>
      </c>
      <c r="B97" s="3">
        <v>13000</v>
      </c>
    </row>
    <row r="98" spans="1:2" x14ac:dyDescent="0.25">
      <c r="A98" s="4">
        <v>42191</v>
      </c>
      <c r="B98" s="3">
        <v>597</v>
      </c>
    </row>
    <row r="99" spans="1:2" x14ac:dyDescent="0.25">
      <c r="A99" s="4">
        <v>42192</v>
      </c>
      <c r="B99" s="3">
        <v>13197</v>
      </c>
    </row>
    <row r="100" spans="1:2" x14ac:dyDescent="0.25">
      <c r="A100" s="4">
        <v>42193</v>
      </c>
      <c r="B100" s="3">
        <v>15297</v>
      </c>
    </row>
    <row r="101" spans="1:2" x14ac:dyDescent="0.25">
      <c r="A101" s="4">
        <v>42194</v>
      </c>
      <c r="B101" s="3">
        <v>3437</v>
      </c>
    </row>
    <row r="102" spans="1:2" x14ac:dyDescent="0.25">
      <c r="A102" s="4">
        <v>42195</v>
      </c>
      <c r="B102" s="3">
        <v>11977</v>
      </c>
    </row>
    <row r="103" spans="1:2" x14ac:dyDescent="0.25">
      <c r="A103" s="4">
        <v>42196</v>
      </c>
      <c r="B103" s="3">
        <v>13000</v>
      </c>
    </row>
    <row r="104" spans="1:2" x14ac:dyDescent="0.25">
      <c r="A104" s="4">
        <v>42197</v>
      </c>
      <c r="B104" s="3">
        <v>14400</v>
      </c>
    </row>
    <row r="105" spans="1:2" x14ac:dyDescent="0.25">
      <c r="A105" s="4">
        <v>42198</v>
      </c>
      <c r="B105" s="3">
        <v>22800</v>
      </c>
    </row>
    <row r="106" spans="1:2" x14ac:dyDescent="0.25">
      <c r="A106" s="4">
        <v>42199</v>
      </c>
      <c r="B106" s="3">
        <v>10277</v>
      </c>
    </row>
    <row r="107" spans="1:2" x14ac:dyDescent="0.25">
      <c r="A107" s="4">
        <v>42200</v>
      </c>
      <c r="B107" s="3">
        <v>13000</v>
      </c>
    </row>
    <row r="108" spans="1:2" x14ac:dyDescent="0.25">
      <c r="A108" s="4">
        <v>42201</v>
      </c>
      <c r="B108" s="3">
        <v>750</v>
      </c>
    </row>
    <row r="109" spans="1:2" x14ac:dyDescent="0.25">
      <c r="A109" s="4">
        <v>42202</v>
      </c>
      <c r="B109" s="3">
        <v>13000</v>
      </c>
    </row>
    <row r="110" spans="1:2" x14ac:dyDescent="0.25">
      <c r="A110" s="4">
        <v>42203</v>
      </c>
      <c r="B110" s="3">
        <v>482</v>
      </c>
    </row>
    <row r="111" spans="1:2" x14ac:dyDescent="0.25">
      <c r="A111" s="4">
        <v>42204</v>
      </c>
      <c r="B111" s="3">
        <v>13082</v>
      </c>
    </row>
    <row r="112" spans="1:2" x14ac:dyDescent="0.25">
      <c r="A112" s="4">
        <v>42205</v>
      </c>
      <c r="B112" s="3">
        <v>756</v>
      </c>
    </row>
    <row r="113" spans="1:2" x14ac:dyDescent="0.25">
      <c r="A113" s="4">
        <v>42206</v>
      </c>
      <c r="B113" s="3">
        <v>4956</v>
      </c>
    </row>
    <row r="114" spans="1:2" x14ac:dyDescent="0.25">
      <c r="A114" s="4">
        <v>42207</v>
      </c>
      <c r="B114" s="3">
        <v>13000</v>
      </c>
    </row>
    <row r="115" spans="1:2" x14ac:dyDescent="0.25">
      <c r="A115" s="4">
        <v>42208</v>
      </c>
      <c r="B115" s="3">
        <v>651</v>
      </c>
    </row>
    <row r="116" spans="1:2" x14ac:dyDescent="0.25">
      <c r="A116" s="4">
        <v>42209</v>
      </c>
      <c r="B116" s="3">
        <v>13000</v>
      </c>
    </row>
    <row r="117" spans="1:2" x14ac:dyDescent="0.25">
      <c r="A117" s="4">
        <v>42210</v>
      </c>
      <c r="B117" s="3">
        <v>1070</v>
      </c>
    </row>
    <row r="118" spans="1:2" x14ac:dyDescent="0.25">
      <c r="A118" s="4">
        <v>42211</v>
      </c>
      <c r="B118" s="3">
        <v>13000</v>
      </c>
    </row>
    <row r="119" spans="1:2" x14ac:dyDescent="0.25">
      <c r="A119" s="4">
        <v>42212</v>
      </c>
      <c r="B119" s="3">
        <v>1070</v>
      </c>
    </row>
    <row r="120" spans="1:2" x14ac:dyDescent="0.25">
      <c r="A120" s="4">
        <v>42213</v>
      </c>
      <c r="B120" s="3">
        <v>13000</v>
      </c>
    </row>
    <row r="121" spans="1:2" x14ac:dyDescent="0.25">
      <c r="A121" s="4">
        <v>42214</v>
      </c>
      <c r="B121" s="3">
        <v>702</v>
      </c>
    </row>
    <row r="122" spans="1:2" x14ac:dyDescent="0.25">
      <c r="A122" s="4">
        <v>42215</v>
      </c>
      <c r="B122" s="3">
        <v>690</v>
      </c>
    </row>
    <row r="123" spans="1:2" x14ac:dyDescent="0.25">
      <c r="A123" s="4">
        <v>42216</v>
      </c>
      <c r="B123" s="3">
        <v>679</v>
      </c>
    </row>
    <row r="124" spans="1:2" x14ac:dyDescent="0.25">
      <c r="A124" s="4">
        <v>42217</v>
      </c>
      <c r="B124" s="3">
        <v>13000</v>
      </c>
    </row>
    <row r="125" spans="1:2" x14ac:dyDescent="0.25">
      <c r="A125" s="4">
        <v>42218</v>
      </c>
      <c r="B125" s="3">
        <v>597</v>
      </c>
    </row>
    <row r="126" spans="1:2" x14ac:dyDescent="0.25">
      <c r="A126" s="4">
        <v>42219</v>
      </c>
      <c r="B126" s="3">
        <v>13000</v>
      </c>
    </row>
    <row r="127" spans="1:2" x14ac:dyDescent="0.25">
      <c r="A127" s="4">
        <v>42220</v>
      </c>
      <c r="B127" s="3">
        <v>512</v>
      </c>
    </row>
    <row r="128" spans="1:2" x14ac:dyDescent="0.25">
      <c r="A128" s="4">
        <v>42221</v>
      </c>
      <c r="B128" s="3">
        <v>13000</v>
      </c>
    </row>
    <row r="129" spans="1:2" x14ac:dyDescent="0.25">
      <c r="A129" s="4">
        <v>42222</v>
      </c>
      <c r="B129" s="3">
        <v>541</v>
      </c>
    </row>
    <row r="130" spans="1:2" x14ac:dyDescent="0.25">
      <c r="A130" s="4">
        <v>42223</v>
      </c>
      <c r="B130" s="3">
        <v>13000</v>
      </c>
    </row>
    <row r="131" spans="1:2" x14ac:dyDescent="0.25">
      <c r="A131" s="4">
        <v>42224</v>
      </c>
      <c r="B131" s="3">
        <v>422</v>
      </c>
    </row>
    <row r="132" spans="1:2" x14ac:dyDescent="0.25">
      <c r="A132" s="4">
        <v>42225</v>
      </c>
      <c r="B132" s="3">
        <v>13000</v>
      </c>
    </row>
    <row r="133" spans="1:2" x14ac:dyDescent="0.25">
      <c r="A133" s="4">
        <v>42226</v>
      </c>
      <c r="B133" s="3">
        <v>541</v>
      </c>
    </row>
    <row r="134" spans="1:2" x14ac:dyDescent="0.25">
      <c r="A134" s="4">
        <v>42227</v>
      </c>
      <c r="B134" s="3">
        <v>13000</v>
      </c>
    </row>
    <row r="135" spans="1:2" x14ac:dyDescent="0.25">
      <c r="A135" s="4">
        <v>42228</v>
      </c>
      <c r="B135" s="3">
        <v>1000</v>
      </c>
    </row>
    <row r="136" spans="1:2" x14ac:dyDescent="0.25">
      <c r="A136" s="4">
        <v>42229</v>
      </c>
      <c r="B136" s="3">
        <v>1000</v>
      </c>
    </row>
    <row r="137" spans="1:2" x14ac:dyDescent="0.25">
      <c r="A137" s="4">
        <v>42230</v>
      </c>
      <c r="B137" s="3">
        <v>1000</v>
      </c>
    </row>
    <row r="138" spans="1:2" x14ac:dyDescent="0.25">
      <c r="A138" s="4">
        <v>42231</v>
      </c>
      <c r="B138" s="3">
        <v>9400</v>
      </c>
    </row>
    <row r="139" spans="1:2" x14ac:dyDescent="0.25">
      <c r="A139" s="4">
        <v>42232</v>
      </c>
      <c r="B139" s="3">
        <v>13000</v>
      </c>
    </row>
    <row r="140" spans="1:2" x14ac:dyDescent="0.25">
      <c r="A140" s="4">
        <v>42233</v>
      </c>
      <c r="B140" s="3">
        <v>1140</v>
      </c>
    </row>
    <row r="141" spans="1:2" x14ac:dyDescent="0.25">
      <c r="A141" s="4">
        <v>42234</v>
      </c>
      <c r="B141" s="3">
        <v>13000</v>
      </c>
    </row>
    <row r="142" spans="1:2" x14ac:dyDescent="0.25">
      <c r="A142" s="4">
        <v>42235</v>
      </c>
      <c r="B142" s="3">
        <v>677</v>
      </c>
    </row>
    <row r="143" spans="1:2" x14ac:dyDescent="0.25">
      <c r="A143" s="4">
        <v>42236</v>
      </c>
      <c r="B143" s="3">
        <v>13000</v>
      </c>
    </row>
    <row r="144" spans="1:2" x14ac:dyDescent="0.25">
      <c r="A144" s="4">
        <v>42237</v>
      </c>
      <c r="B144" s="3">
        <v>702</v>
      </c>
    </row>
    <row r="145" spans="1:2" x14ac:dyDescent="0.25">
      <c r="A145" s="4">
        <v>42238</v>
      </c>
      <c r="B145" s="3">
        <v>13000</v>
      </c>
    </row>
    <row r="146" spans="1:2" x14ac:dyDescent="0.25">
      <c r="A146" s="4">
        <v>42239</v>
      </c>
      <c r="B146" s="3">
        <v>677</v>
      </c>
    </row>
    <row r="147" spans="1:2" x14ac:dyDescent="0.25">
      <c r="A147" s="4">
        <v>42240</v>
      </c>
      <c r="B147" s="3">
        <v>4527</v>
      </c>
    </row>
    <row r="148" spans="1:2" x14ac:dyDescent="0.25">
      <c r="A148" s="4">
        <v>42241</v>
      </c>
      <c r="B148" s="3">
        <v>17127</v>
      </c>
    </row>
    <row r="149" spans="1:2" x14ac:dyDescent="0.25">
      <c r="A149" s="4">
        <v>42242</v>
      </c>
      <c r="B149" s="3">
        <v>25000</v>
      </c>
    </row>
    <row r="150" spans="1:2" x14ac:dyDescent="0.25">
      <c r="A150" s="4">
        <v>42243</v>
      </c>
      <c r="B150" s="3">
        <v>12172</v>
      </c>
    </row>
    <row r="151" spans="1:2" x14ac:dyDescent="0.25">
      <c r="A151" s="4">
        <v>42244</v>
      </c>
      <c r="B151" s="3">
        <v>242</v>
      </c>
    </row>
    <row r="152" spans="1:2" x14ac:dyDescent="0.25">
      <c r="A152" s="4">
        <v>42245</v>
      </c>
      <c r="B152" s="3">
        <v>10042</v>
      </c>
    </row>
    <row r="153" spans="1:2" x14ac:dyDescent="0.25">
      <c r="A153" s="4">
        <v>42246</v>
      </c>
      <c r="B153" s="3">
        <v>13000</v>
      </c>
    </row>
    <row r="154" spans="1:2" x14ac:dyDescent="0.25">
      <c r="A154" s="4">
        <v>42247</v>
      </c>
      <c r="B154" s="3">
        <v>482</v>
      </c>
    </row>
    <row r="155" spans="1:2" x14ac:dyDescent="0.25">
      <c r="A155" s="4">
        <v>42248</v>
      </c>
      <c r="B155" s="3">
        <v>1882</v>
      </c>
    </row>
    <row r="156" spans="1:2" x14ac:dyDescent="0.25">
      <c r="A156" s="4">
        <v>42249</v>
      </c>
      <c r="B156" s="3">
        <v>13000</v>
      </c>
    </row>
    <row r="157" spans="1:2" x14ac:dyDescent="0.25">
      <c r="A157" s="4">
        <v>42250</v>
      </c>
      <c r="B157" s="3">
        <v>726</v>
      </c>
    </row>
    <row r="158" spans="1:2" x14ac:dyDescent="0.25">
      <c r="A158" s="4">
        <v>42251</v>
      </c>
      <c r="B158" s="3">
        <v>13000</v>
      </c>
    </row>
    <row r="159" spans="1:2" x14ac:dyDescent="0.25">
      <c r="A159" s="4">
        <v>42252</v>
      </c>
      <c r="B159" s="3">
        <v>12773</v>
      </c>
    </row>
    <row r="160" spans="1:2" x14ac:dyDescent="0.25">
      <c r="A160" s="4">
        <v>42253</v>
      </c>
      <c r="B160" s="3">
        <v>15573</v>
      </c>
    </row>
    <row r="161" spans="1:2" x14ac:dyDescent="0.25">
      <c r="A161" s="4">
        <v>42254</v>
      </c>
      <c r="B161" s="3">
        <v>15354</v>
      </c>
    </row>
    <row r="162" spans="1:2" x14ac:dyDescent="0.25">
      <c r="A162" s="4">
        <v>42255</v>
      </c>
      <c r="B162" s="3">
        <v>18154</v>
      </c>
    </row>
    <row r="163" spans="1:2" x14ac:dyDescent="0.25">
      <c r="A163" s="4">
        <v>42256</v>
      </c>
      <c r="B163" s="3">
        <v>17955</v>
      </c>
    </row>
    <row r="164" spans="1:2" x14ac:dyDescent="0.25">
      <c r="A164" s="4">
        <v>42257</v>
      </c>
      <c r="B164" s="3">
        <v>17731</v>
      </c>
    </row>
    <row r="165" spans="1:2" x14ac:dyDescent="0.25">
      <c r="A165" s="4">
        <v>42258</v>
      </c>
      <c r="B165" s="3">
        <v>5801</v>
      </c>
    </row>
    <row r="166" spans="1:2" x14ac:dyDescent="0.25">
      <c r="A166" s="4">
        <v>42259</v>
      </c>
      <c r="B166" s="3">
        <v>13000</v>
      </c>
    </row>
    <row r="167" spans="1:2" x14ac:dyDescent="0.25">
      <c r="A167" s="4">
        <v>42260</v>
      </c>
      <c r="B167" s="3">
        <v>702</v>
      </c>
    </row>
    <row r="168" spans="1:2" x14ac:dyDescent="0.25">
      <c r="A168" s="4">
        <v>42261</v>
      </c>
      <c r="B168" s="3">
        <v>2802</v>
      </c>
    </row>
    <row r="169" spans="1:2" x14ac:dyDescent="0.25">
      <c r="A169" s="4">
        <v>42262</v>
      </c>
      <c r="B169" s="3">
        <v>13000</v>
      </c>
    </row>
    <row r="170" spans="1:2" x14ac:dyDescent="0.25">
      <c r="A170" s="4">
        <v>42263</v>
      </c>
      <c r="B170" s="3">
        <v>702</v>
      </c>
    </row>
    <row r="171" spans="1:2" x14ac:dyDescent="0.25">
      <c r="A171" s="4">
        <v>42264</v>
      </c>
      <c r="B171" s="3">
        <v>13000</v>
      </c>
    </row>
    <row r="172" spans="1:2" x14ac:dyDescent="0.25">
      <c r="A172" s="4">
        <v>42265</v>
      </c>
      <c r="B172" s="3">
        <v>750</v>
      </c>
    </row>
    <row r="173" spans="1:2" x14ac:dyDescent="0.25">
      <c r="A173" s="4">
        <v>42266</v>
      </c>
      <c r="B173" s="3">
        <v>736</v>
      </c>
    </row>
    <row r="174" spans="1:2" x14ac:dyDescent="0.25">
      <c r="A174" s="4">
        <v>42267</v>
      </c>
      <c r="B174" s="3">
        <v>2136</v>
      </c>
    </row>
    <row r="175" spans="1:2" x14ac:dyDescent="0.25">
      <c r="A175" s="4">
        <v>42268</v>
      </c>
      <c r="B175" s="3">
        <v>2109</v>
      </c>
    </row>
    <row r="176" spans="1:2" x14ac:dyDescent="0.25">
      <c r="A176" s="4">
        <v>42269</v>
      </c>
      <c r="B176" s="3">
        <v>2079</v>
      </c>
    </row>
    <row r="177" spans="1:2" x14ac:dyDescent="0.25">
      <c r="A177" s="4">
        <v>42270</v>
      </c>
      <c r="B177" s="3">
        <v>2042</v>
      </c>
    </row>
    <row r="178" spans="1:2" x14ac:dyDescent="0.25">
      <c r="A178" s="4">
        <v>42271</v>
      </c>
      <c r="B178" s="3">
        <v>2006</v>
      </c>
    </row>
    <row r="179" spans="1:2" x14ac:dyDescent="0.25">
      <c r="A179" s="4">
        <v>42272</v>
      </c>
      <c r="B179" s="3">
        <v>1974</v>
      </c>
    </row>
    <row r="180" spans="1:2" x14ac:dyDescent="0.25">
      <c r="A180" s="4">
        <v>42273</v>
      </c>
      <c r="B180" s="3">
        <v>1949</v>
      </c>
    </row>
    <row r="181" spans="1:2" x14ac:dyDescent="0.25">
      <c r="A181" s="4">
        <v>42274</v>
      </c>
      <c r="B181" s="3">
        <v>1927</v>
      </c>
    </row>
    <row r="182" spans="1:2" x14ac:dyDescent="0.25">
      <c r="A182" s="4">
        <v>42275</v>
      </c>
      <c r="B182" s="3">
        <v>1908</v>
      </c>
    </row>
    <row r="183" spans="1:2" x14ac:dyDescent="0.25">
      <c r="A183" s="4">
        <v>42276</v>
      </c>
      <c r="B183" s="3">
        <v>1889</v>
      </c>
    </row>
    <row r="184" spans="1:2" x14ac:dyDescent="0.25">
      <c r="A184" s="4">
        <v>42277</v>
      </c>
      <c r="B184" s="3">
        <v>1871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812D-9EBB-4D64-B8C4-880AAC629488}">
  <dimension ref="A1:B7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s="7" t="s">
        <v>18</v>
      </c>
      <c r="B1" s="1" t="s">
        <v>17</v>
      </c>
    </row>
    <row r="2" spans="1:2" x14ac:dyDescent="0.25">
      <c r="A2" s="8">
        <v>4</v>
      </c>
      <c r="B2">
        <v>0</v>
      </c>
    </row>
    <row r="3" spans="1:2" x14ac:dyDescent="0.25">
      <c r="A3" s="8">
        <v>5</v>
      </c>
      <c r="B3">
        <v>164.36</v>
      </c>
    </row>
    <row r="4" spans="1:2" x14ac:dyDescent="0.25">
      <c r="A4" s="8">
        <v>6</v>
      </c>
      <c r="B4">
        <v>1080.08</v>
      </c>
    </row>
    <row r="5" spans="1:2" x14ac:dyDescent="0.25">
      <c r="A5" s="8">
        <v>7</v>
      </c>
      <c r="B5">
        <v>2618.0200000000004</v>
      </c>
    </row>
    <row r="6" spans="1:2" x14ac:dyDescent="0.25">
      <c r="A6" s="8">
        <v>8</v>
      </c>
      <c r="B6">
        <v>3721.5800000000008</v>
      </c>
    </row>
    <row r="7" spans="1:2" x14ac:dyDescent="0.25">
      <c r="A7" s="8">
        <v>9</v>
      </c>
      <c r="B7">
        <v>1361.84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9413-503A-4DBB-890D-DD506379819C}">
  <dimension ref="A1:H184"/>
  <sheetViews>
    <sheetView tabSelected="1" workbookViewId="0">
      <selection activeCell="I13" sqref="I13"/>
    </sheetView>
  </sheetViews>
  <sheetFormatPr defaultRowHeight="15" x14ac:dyDescent="0.25"/>
  <cols>
    <col min="1" max="1" width="22.28515625" style="3" bestFit="1" customWidth="1"/>
    <col min="2" max="2" width="8.7109375" style="3" bestFit="1" customWidth="1"/>
  </cols>
  <sheetData>
    <row r="1" spans="1:8" ht="15.75" thickBot="1" x14ac:dyDescent="0.3">
      <c r="A1" s="15" t="s">
        <v>0</v>
      </c>
      <c r="B1" s="16" t="s">
        <v>1</v>
      </c>
      <c r="C1" s="17" t="s">
        <v>19</v>
      </c>
      <c r="D1" s="17" t="s">
        <v>20</v>
      </c>
      <c r="E1" s="18" t="s">
        <v>21</v>
      </c>
    </row>
    <row r="2" spans="1:8" x14ac:dyDescent="0.25">
      <c r="A2" s="3">
        <v>4</v>
      </c>
      <c r="B2" s="3">
        <v>2</v>
      </c>
      <c r="C2">
        <f>IF(A2&lt;=15, 1, 0)</f>
        <v>1</v>
      </c>
      <c r="D2">
        <f>IF(A2&gt;15, IF(B2&lt;=0.6, 1, 0),0)</f>
        <v>0</v>
      </c>
      <c r="E2">
        <f>IF(A2&gt;15, IF(B2&lt;=0.6, 0, 1),0)</f>
        <v>0</v>
      </c>
      <c r="G2" s="9" t="s">
        <v>22</v>
      </c>
      <c r="H2" s="10">
        <f>SUM(C:C)</f>
        <v>88</v>
      </c>
    </row>
    <row r="3" spans="1:8" x14ac:dyDescent="0.25">
      <c r="A3" s="3">
        <v>2</v>
      </c>
      <c r="B3" s="3">
        <v>6</v>
      </c>
      <c r="C3">
        <f t="shared" ref="C3:C66" si="0">IF(A3&lt;=15, 1, 0)</f>
        <v>1</v>
      </c>
      <c r="D3">
        <f t="shared" ref="D3:D66" si="1">IF(A3&gt;15, IF(B3&lt;=0.6, 1, 0),0)</f>
        <v>0</v>
      </c>
      <c r="E3">
        <f t="shared" ref="E3:E66" si="2">IF(A3&gt;15, IF(B3&lt;=0.6, 0, 1),0)</f>
        <v>0</v>
      </c>
      <c r="G3" s="11" t="s">
        <v>23</v>
      </c>
      <c r="H3" s="12">
        <f>SUM(D:D)</f>
        <v>73</v>
      </c>
    </row>
    <row r="4" spans="1:8" ht="15.75" thickBot="1" x14ac:dyDescent="0.3">
      <c r="A4" s="3">
        <v>4</v>
      </c>
      <c r="B4" s="3">
        <v>1</v>
      </c>
      <c r="C4">
        <f t="shared" si="0"/>
        <v>1</v>
      </c>
      <c r="D4">
        <f t="shared" si="1"/>
        <v>0</v>
      </c>
      <c r="E4">
        <f t="shared" si="2"/>
        <v>0</v>
      </c>
      <c r="G4" s="13" t="s">
        <v>24</v>
      </c>
      <c r="H4" s="14">
        <f>SUM(E:E)</f>
        <v>22</v>
      </c>
    </row>
    <row r="5" spans="1:8" x14ac:dyDescent="0.25">
      <c r="A5" s="3">
        <v>4</v>
      </c>
      <c r="B5" s="3">
        <v>0.8</v>
      </c>
      <c r="C5">
        <f t="shared" si="0"/>
        <v>1</v>
      </c>
      <c r="D5">
        <f t="shared" si="1"/>
        <v>0</v>
      </c>
      <c r="E5">
        <f t="shared" si="2"/>
        <v>0</v>
      </c>
    </row>
    <row r="6" spans="1:8" x14ac:dyDescent="0.25">
      <c r="A6" s="3">
        <v>3</v>
      </c>
      <c r="B6" s="3">
        <v>0</v>
      </c>
      <c r="C6">
        <f t="shared" si="0"/>
        <v>1</v>
      </c>
      <c r="D6">
        <f t="shared" si="1"/>
        <v>0</v>
      </c>
      <c r="E6">
        <f t="shared" si="2"/>
        <v>0</v>
      </c>
    </row>
    <row r="7" spans="1:8" x14ac:dyDescent="0.25">
      <c r="A7" s="3">
        <v>4</v>
      </c>
      <c r="B7" s="3">
        <v>0</v>
      </c>
      <c r="C7">
        <f t="shared" si="0"/>
        <v>1</v>
      </c>
      <c r="D7">
        <f t="shared" si="1"/>
        <v>0</v>
      </c>
      <c r="E7">
        <f t="shared" si="2"/>
        <v>0</v>
      </c>
    </row>
    <row r="8" spans="1:8" x14ac:dyDescent="0.25">
      <c r="A8" s="3">
        <v>4</v>
      </c>
      <c r="B8" s="3">
        <v>1</v>
      </c>
      <c r="C8">
        <f t="shared" si="0"/>
        <v>1</v>
      </c>
      <c r="D8">
        <f t="shared" si="1"/>
        <v>0</v>
      </c>
      <c r="E8">
        <f t="shared" si="2"/>
        <v>0</v>
      </c>
    </row>
    <row r="9" spans="1:8" x14ac:dyDescent="0.25">
      <c r="A9" s="3">
        <v>8</v>
      </c>
      <c r="B9" s="3">
        <v>1</v>
      </c>
      <c r="C9">
        <f t="shared" si="0"/>
        <v>1</v>
      </c>
      <c r="D9">
        <f t="shared" si="1"/>
        <v>0</v>
      </c>
      <c r="E9">
        <f t="shared" si="2"/>
        <v>0</v>
      </c>
    </row>
    <row r="10" spans="1:8" x14ac:dyDescent="0.25">
      <c r="A10" s="3">
        <v>6</v>
      </c>
      <c r="B10" s="3">
        <v>2</v>
      </c>
      <c r="C10">
        <f t="shared" si="0"/>
        <v>1</v>
      </c>
      <c r="D10">
        <f t="shared" si="1"/>
        <v>0</v>
      </c>
      <c r="E10">
        <f t="shared" si="2"/>
        <v>0</v>
      </c>
    </row>
    <row r="11" spans="1:8" x14ac:dyDescent="0.25">
      <c r="A11" s="3">
        <v>9</v>
      </c>
      <c r="B11" s="3">
        <v>2</v>
      </c>
      <c r="C11">
        <f t="shared" si="0"/>
        <v>1</v>
      </c>
      <c r="D11">
        <f t="shared" si="1"/>
        <v>0</v>
      </c>
      <c r="E11">
        <f t="shared" si="2"/>
        <v>0</v>
      </c>
    </row>
    <row r="12" spans="1:8" x14ac:dyDescent="0.25">
      <c r="A12" s="3">
        <v>12</v>
      </c>
      <c r="B12" s="3">
        <v>3</v>
      </c>
      <c r="C12">
        <f t="shared" si="0"/>
        <v>1</v>
      </c>
      <c r="D12">
        <f t="shared" si="1"/>
        <v>0</v>
      </c>
      <c r="E12">
        <f t="shared" si="2"/>
        <v>0</v>
      </c>
    </row>
    <row r="13" spans="1:8" x14ac:dyDescent="0.25">
      <c r="A13" s="3">
        <v>10</v>
      </c>
      <c r="B13" s="3">
        <v>2</v>
      </c>
      <c r="C13">
        <f t="shared" si="0"/>
        <v>1</v>
      </c>
      <c r="D13">
        <f t="shared" si="1"/>
        <v>0</v>
      </c>
      <c r="E13">
        <f t="shared" si="2"/>
        <v>0</v>
      </c>
    </row>
    <row r="14" spans="1:8" x14ac:dyDescent="0.25">
      <c r="A14" s="3">
        <v>8</v>
      </c>
      <c r="B14" s="3">
        <v>1</v>
      </c>
      <c r="C14">
        <f t="shared" si="0"/>
        <v>1</v>
      </c>
      <c r="D14">
        <f t="shared" si="1"/>
        <v>0</v>
      </c>
      <c r="E14">
        <f t="shared" si="2"/>
        <v>0</v>
      </c>
    </row>
    <row r="15" spans="1:8" x14ac:dyDescent="0.25">
      <c r="A15" s="3">
        <v>6</v>
      </c>
      <c r="B15" s="3">
        <v>0</v>
      </c>
      <c r="C15">
        <f t="shared" si="0"/>
        <v>1</v>
      </c>
      <c r="D15">
        <f t="shared" si="1"/>
        <v>0</v>
      </c>
      <c r="E15">
        <f t="shared" si="2"/>
        <v>0</v>
      </c>
    </row>
    <row r="16" spans="1:8" x14ac:dyDescent="0.25">
      <c r="A16" s="3">
        <v>14</v>
      </c>
      <c r="B16" s="3">
        <v>0</v>
      </c>
      <c r="C16">
        <f t="shared" si="0"/>
        <v>1</v>
      </c>
      <c r="D16">
        <f t="shared" si="1"/>
        <v>0</v>
      </c>
      <c r="E16">
        <f t="shared" si="2"/>
        <v>0</v>
      </c>
    </row>
    <row r="17" spans="1:5" x14ac:dyDescent="0.25">
      <c r="A17" s="3">
        <v>10</v>
      </c>
      <c r="B17" s="3">
        <v>0</v>
      </c>
      <c r="C17">
        <f t="shared" si="0"/>
        <v>1</v>
      </c>
      <c r="D17">
        <f t="shared" si="1"/>
        <v>0</v>
      </c>
      <c r="E17">
        <f t="shared" si="2"/>
        <v>0</v>
      </c>
    </row>
    <row r="18" spans="1:5" x14ac:dyDescent="0.25">
      <c r="A18" s="3">
        <v>6</v>
      </c>
      <c r="B18" s="3">
        <v>0</v>
      </c>
      <c r="C18">
        <f t="shared" si="0"/>
        <v>1</v>
      </c>
      <c r="D18">
        <f t="shared" si="1"/>
        <v>0</v>
      </c>
      <c r="E18">
        <f t="shared" si="2"/>
        <v>0</v>
      </c>
    </row>
    <row r="19" spans="1:5" x14ac:dyDescent="0.25">
      <c r="A19" s="3">
        <v>4</v>
      </c>
      <c r="B19" s="3">
        <v>0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5" x14ac:dyDescent="0.25">
      <c r="A20" s="3">
        <v>7</v>
      </c>
      <c r="B20" s="3">
        <v>0</v>
      </c>
      <c r="C20">
        <f t="shared" si="0"/>
        <v>1</v>
      </c>
      <c r="D20">
        <f t="shared" si="1"/>
        <v>0</v>
      </c>
      <c r="E20">
        <f t="shared" si="2"/>
        <v>0</v>
      </c>
    </row>
    <row r="21" spans="1:5" x14ac:dyDescent="0.25">
      <c r="A21" s="3">
        <v>10</v>
      </c>
      <c r="B21" s="3">
        <v>1</v>
      </c>
      <c r="C21">
        <f t="shared" si="0"/>
        <v>1</v>
      </c>
      <c r="D21">
        <f t="shared" si="1"/>
        <v>0</v>
      </c>
      <c r="E21">
        <f t="shared" si="2"/>
        <v>0</v>
      </c>
    </row>
    <row r="22" spans="1:5" x14ac:dyDescent="0.25">
      <c r="A22" s="3">
        <v>11</v>
      </c>
      <c r="B22" s="3">
        <v>3.2</v>
      </c>
      <c r="C22">
        <f t="shared" si="0"/>
        <v>1</v>
      </c>
      <c r="D22">
        <f t="shared" si="1"/>
        <v>0</v>
      </c>
      <c r="E22">
        <f t="shared" si="2"/>
        <v>0</v>
      </c>
    </row>
    <row r="23" spans="1:5" x14ac:dyDescent="0.25">
      <c r="A23" s="3">
        <v>8</v>
      </c>
      <c r="B23" s="3">
        <v>2.2000000000000002</v>
      </c>
      <c r="C23">
        <f t="shared" si="0"/>
        <v>1</v>
      </c>
      <c r="D23">
        <f t="shared" si="1"/>
        <v>0</v>
      </c>
      <c r="E23">
        <f t="shared" si="2"/>
        <v>0</v>
      </c>
    </row>
    <row r="24" spans="1:5" x14ac:dyDescent="0.25">
      <c r="A24" s="3">
        <v>11</v>
      </c>
      <c r="B24" s="3">
        <v>1</v>
      </c>
      <c r="C24">
        <f t="shared" si="0"/>
        <v>1</v>
      </c>
      <c r="D24">
        <f t="shared" si="1"/>
        <v>0</v>
      </c>
      <c r="E24">
        <f t="shared" si="2"/>
        <v>0</v>
      </c>
    </row>
    <row r="25" spans="1:5" x14ac:dyDescent="0.25">
      <c r="A25" s="3">
        <v>12</v>
      </c>
      <c r="B25" s="3">
        <v>1</v>
      </c>
      <c r="C25">
        <f t="shared" si="0"/>
        <v>1</v>
      </c>
      <c r="D25">
        <f t="shared" si="1"/>
        <v>0</v>
      </c>
      <c r="E25">
        <f t="shared" si="2"/>
        <v>0</v>
      </c>
    </row>
    <row r="26" spans="1:5" x14ac:dyDescent="0.25">
      <c r="A26" s="3">
        <v>14</v>
      </c>
      <c r="B26" s="3">
        <v>1</v>
      </c>
      <c r="C26">
        <f t="shared" si="0"/>
        <v>1</v>
      </c>
      <c r="D26">
        <f t="shared" si="1"/>
        <v>0</v>
      </c>
      <c r="E26">
        <f t="shared" si="2"/>
        <v>0</v>
      </c>
    </row>
    <row r="27" spans="1:5" x14ac:dyDescent="0.25">
      <c r="A27" s="3">
        <v>16</v>
      </c>
      <c r="B27" s="3">
        <v>0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5" x14ac:dyDescent="0.25">
      <c r="A28" s="3">
        <v>16</v>
      </c>
      <c r="B28" s="3">
        <v>1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25">
      <c r="A29" s="3">
        <v>6</v>
      </c>
      <c r="B29" s="3">
        <v>2</v>
      </c>
      <c r="C29">
        <f t="shared" si="0"/>
        <v>1</v>
      </c>
      <c r="D29">
        <f t="shared" si="1"/>
        <v>0</v>
      </c>
      <c r="E29">
        <f t="shared" si="2"/>
        <v>0</v>
      </c>
    </row>
    <row r="30" spans="1:5" x14ac:dyDescent="0.25">
      <c r="A30" s="3">
        <v>7</v>
      </c>
      <c r="B30" s="3">
        <v>0</v>
      </c>
      <c r="C30">
        <f t="shared" si="0"/>
        <v>1</v>
      </c>
      <c r="D30">
        <f t="shared" si="1"/>
        <v>0</v>
      </c>
      <c r="E30">
        <f t="shared" si="2"/>
        <v>0</v>
      </c>
    </row>
    <row r="31" spans="1:5" x14ac:dyDescent="0.25">
      <c r="A31" s="3">
        <v>10</v>
      </c>
      <c r="B31" s="3">
        <v>0</v>
      </c>
      <c r="C31">
        <f t="shared" si="0"/>
        <v>1</v>
      </c>
      <c r="D31">
        <f t="shared" si="1"/>
        <v>0</v>
      </c>
      <c r="E31">
        <f t="shared" si="2"/>
        <v>0</v>
      </c>
    </row>
    <row r="32" spans="1:5" x14ac:dyDescent="0.25">
      <c r="A32" s="3">
        <v>10</v>
      </c>
      <c r="B32" s="3">
        <v>4</v>
      </c>
      <c r="C32">
        <f t="shared" si="0"/>
        <v>1</v>
      </c>
      <c r="D32">
        <f t="shared" si="1"/>
        <v>0</v>
      </c>
      <c r="E32">
        <f t="shared" si="2"/>
        <v>0</v>
      </c>
    </row>
    <row r="33" spans="1:5" x14ac:dyDescent="0.25">
      <c r="A33" s="3">
        <v>7</v>
      </c>
      <c r="B33" s="3">
        <v>5</v>
      </c>
      <c r="C33">
        <f t="shared" si="0"/>
        <v>1</v>
      </c>
      <c r="D33">
        <f t="shared" si="1"/>
        <v>0</v>
      </c>
      <c r="E33">
        <f t="shared" si="2"/>
        <v>0</v>
      </c>
    </row>
    <row r="34" spans="1:5" x14ac:dyDescent="0.25">
      <c r="A34" s="3">
        <v>9</v>
      </c>
      <c r="B34" s="3">
        <v>4</v>
      </c>
      <c r="C34">
        <f t="shared" si="0"/>
        <v>1</v>
      </c>
      <c r="D34">
        <f t="shared" si="1"/>
        <v>0</v>
      </c>
      <c r="E34">
        <f t="shared" si="2"/>
        <v>0</v>
      </c>
    </row>
    <row r="35" spans="1:5" x14ac:dyDescent="0.25">
      <c r="A35" s="3">
        <v>15</v>
      </c>
      <c r="B35" s="3">
        <v>0.4</v>
      </c>
      <c r="C35">
        <f t="shared" si="0"/>
        <v>1</v>
      </c>
      <c r="D35">
        <f t="shared" si="1"/>
        <v>0</v>
      </c>
      <c r="E35">
        <f t="shared" si="2"/>
        <v>0</v>
      </c>
    </row>
    <row r="36" spans="1:5" x14ac:dyDescent="0.25">
      <c r="A36" s="3">
        <v>18</v>
      </c>
      <c r="B36" s="3">
        <v>0.4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25">
      <c r="A37" s="3">
        <v>16</v>
      </c>
      <c r="B37" s="3">
        <v>0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25">
      <c r="A38" s="3">
        <v>14</v>
      </c>
      <c r="B38" s="3">
        <v>0</v>
      </c>
      <c r="C38">
        <f t="shared" si="0"/>
        <v>1</v>
      </c>
      <c r="D38">
        <f t="shared" si="1"/>
        <v>0</v>
      </c>
      <c r="E38">
        <f t="shared" si="2"/>
        <v>0</v>
      </c>
    </row>
    <row r="39" spans="1:5" x14ac:dyDescent="0.25">
      <c r="A39" s="3">
        <v>10</v>
      </c>
      <c r="B39" s="3">
        <v>0</v>
      </c>
      <c r="C39">
        <f t="shared" si="0"/>
        <v>1</v>
      </c>
      <c r="D39">
        <f t="shared" si="1"/>
        <v>0</v>
      </c>
      <c r="E39">
        <f t="shared" si="2"/>
        <v>0</v>
      </c>
    </row>
    <row r="40" spans="1:5" x14ac:dyDescent="0.25">
      <c r="A40" s="3">
        <v>14</v>
      </c>
      <c r="B40" s="3">
        <v>0.3</v>
      </c>
      <c r="C40">
        <f t="shared" si="0"/>
        <v>1</v>
      </c>
      <c r="D40">
        <f t="shared" si="1"/>
        <v>0</v>
      </c>
      <c r="E40">
        <f t="shared" si="2"/>
        <v>0</v>
      </c>
    </row>
    <row r="41" spans="1:5" x14ac:dyDescent="0.25">
      <c r="A41" s="3">
        <v>12</v>
      </c>
      <c r="B41" s="3">
        <v>0.1</v>
      </c>
      <c r="C41">
        <f t="shared" si="0"/>
        <v>1</v>
      </c>
      <c r="D41">
        <f t="shared" si="1"/>
        <v>0</v>
      </c>
      <c r="E41">
        <f t="shared" si="2"/>
        <v>0</v>
      </c>
    </row>
    <row r="42" spans="1:5" x14ac:dyDescent="0.25">
      <c r="A42" s="3">
        <v>11</v>
      </c>
      <c r="B42" s="3">
        <v>0</v>
      </c>
      <c r="C42">
        <f t="shared" si="0"/>
        <v>1</v>
      </c>
      <c r="D42">
        <f t="shared" si="1"/>
        <v>0</v>
      </c>
      <c r="E42">
        <f t="shared" si="2"/>
        <v>0</v>
      </c>
    </row>
    <row r="43" spans="1:5" x14ac:dyDescent="0.25">
      <c r="A43" s="3">
        <v>16</v>
      </c>
      <c r="B43" s="3">
        <v>3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25">
      <c r="A44" s="3">
        <v>12</v>
      </c>
      <c r="B44" s="3">
        <v>0</v>
      </c>
      <c r="C44">
        <f t="shared" si="0"/>
        <v>1</v>
      </c>
      <c r="D44">
        <f t="shared" si="1"/>
        <v>0</v>
      </c>
      <c r="E44">
        <f t="shared" si="2"/>
        <v>0</v>
      </c>
    </row>
    <row r="45" spans="1:5" x14ac:dyDescent="0.25">
      <c r="A45" s="3">
        <v>10</v>
      </c>
      <c r="B45" s="3">
        <v>0</v>
      </c>
      <c r="C45">
        <f t="shared" si="0"/>
        <v>1</v>
      </c>
      <c r="D45">
        <f t="shared" si="1"/>
        <v>0</v>
      </c>
      <c r="E45">
        <f t="shared" si="2"/>
        <v>0</v>
      </c>
    </row>
    <row r="46" spans="1:5" x14ac:dyDescent="0.25">
      <c r="A46" s="3">
        <v>12</v>
      </c>
      <c r="B46" s="3">
        <v>0</v>
      </c>
      <c r="C46">
        <f t="shared" si="0"/>
        <v>1</v>
      </c>
      <c r="D46">
        <f t="shared" si="1"/>
        <v>0</v>
      </c>
      <c r="E46">
        <f t="shared" si="2"/>
        <v>0</v>
      </c>
    </row>
    <row r="47" spans="1:5" x14ac:dyDescent="0.25">
      <c r="A47" s="3">
        <v>10</v>
      </c>
      <c r="B47" s="3">
        <v>1.8</v>
      </c>
      <c r="C47">
        <f t="shared" si="0"/>
        <v>1</v>
      </c>
      <c r="D47">
        <f t="shared" si="1"/>
        <v>0</v>
      </c>
      <c r="E47">
        <f t="shared" si="2"/>
        <v>0</v>
      </c>
    </row>
    <row r="48" spans="1:5" x14ac:dyDescent="0.25">
      <c r="A48" s="3">
        <v>11</v>
      </c>
      <c r="B48" s="3">
        <v>2.8</v>
      </c>
      <c r="C48">
        <f t="shared" si="0"/>
        <v>1</v>
      </c>
      <c r="D48">
        <f t="shared" si="1"/>
        <v>0</v>
      </c>
      <c r="E48">
        <f t="shared" si="2"/>
        <v>0</v>
      </c>
    </row>
    <row r="49" spans="1:5" x14ac:dyDescent="0.25">
      <c r="A49" s="3">
        <v>12</v>
      </c>
      <c r="B49" s="3">
        <v>1.9</v>
      </c>
      <c r="C49">
        <f t="shared" si="0"/>
        <v>1</v>
      </c>
      <c r="D49">
        <f t="shared" si="1"/>
        <v>0</v>
      </c>
      <c r="E49">
        <f t="shared" si="2"/>
        <v>0</v>
      </c>
    </row>
    <row r="50" spans="1:5" x14ac:dyDescent="0.25">
      <c r="A50" s="3">
        <v>16</v>
      </c>
      <c r="B50" s="3">
        <v>2.2000000000000002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25">
      <c r="A51" s="3">
        <v>13</v>
      </c>
      <c r="B51" s="3">
        <v>2.2999999999999998</v>
      </c>
      <c r="C51">
        <f t="shared" si="0"/>
        <v>1</v>
      </c>
      <c r="D51">
        <f t="shared" si="1"/>
        <v>0</v>
      </c>
      <c r="E51">
        <f t="shared" si="2"/>
        <v>0</v>
      </c>
    </row>
    <row r="52" spans="1:5" x14ac:dyDescent="0.25">
      <c r="A52" s="3">
        <v>11</v>
      </c>
      <c r="B52" s="3">
        <v>5.4</v>
      </c>
      <c r="C52">
        <f t="shared" si="0"/>
        <v>1</v>
      </c>
      <c r="D52">
        <f t="shared" si="1"/>
        <v>0</v>
      </c>
      <c r="E52">
        <f t="shared" si="2"/>
        <v>0</v>
      </c>
    </row>
    <row r="53" spans="1:5" x14ac:dyDescent="0.25">
      <c r="A53" s="3">
        <v>12</v>
      </c>
      <c r="B53" s="3">
        <v>5.5</v>
      </c>
      <c r="C53">
        <f t="shared" si="0"/>
        <v>1</v>
      </c>
      <c r="D53">
        <f t="shared" si="1"/>
        <v>0</v>
      </c>
      <c r="E53">
        <f t="shared" si="2"/>
        <v>0</v>
      </c>
    </row>
    <row r="54" spans="1:5" x14ac:dyDescent="0.25">
      <c r="A54" s="3">
        <v>12</v>
      </c>
      <c r="B54" s="3">
        <v>5.2</v>
      </c>
      <c r="C54">
        <f t="shared" si="0"/>
        <v>1</v>
      </c>
      <c r="D54">
        <f t="shared" si="1"/>
        <v>0</v>
      </c>
      <c r="E54">
        <f t="shared" si="2"/>
        <v>0</v>
      </c>
    </row>
    <row r="55" spans="1:5" x14ac:dyDescent="0.25">
      <c r="A55" s="3">
        <v>14</v>
      </c>
      <c r="B55" s="3">
        <v>3</v>
      </c>
      <c r="C55">
        <f t="shared" si="0"/>
        <v>1</v>
      </c>
      <c r="D55">
        <f t="shared" si="1"/>
        <v>0</v>
      </c>
      <c r="E55">
        <f t="shared" si="2"/>
        <v>0</v>
      </c>
    </row>
    <row r="56" spans="1:5" x14ac:dyDescent="0.25">
      <c r="A56" s="3">
        <v>15</v>
      </c>
      <c r="B56" s="3">
        <v>0</v>
      </c>
      <c r="C56">
        <f t="shared" si="0"/>
        <v>1</v>
      </c>
      <c r="D56">
        <f t="shared" si="1"/>
        <v>0</v>
      </c>
      <c r="E56">
        <f t="shared" si="2"/>
        <v>0</v>
      </c>
    </row>
    <row r="57" spans="1:5" x14ac:dyDescent="0.25">
      <c r="A57" s="3">
        <v>14</v>
      </c>
      <c r="B57" s="3">
        <v>0</v>
      </c>
      <c r="C57">
        <f t="shared" si="0"/>
        <v>1</v>
      </c>
      <c r="D57">
        <f t="shared" si="1"/>
        <v>0</v>
      </c>
      <c r="E57">
        <f t="shared" si="2"/>
        <v>0</v>
      </c>
    </row>
    <row r="58" spans="1:5" x14ac:dyDescent="0.25">
      <c r="A58" s="3">
        <v>10</v>
      </c>
      <c r="B58" s="3">
        <v>0</v>
      </c>
      <c r="C58">
        <f t="shared" si="0"/>
        <v>1</v>
      </c>
      <c r="D58">
        <f t="shared" si="1"/>
        <v>0</v>
      </c>
      <c r="E58">
        <f t="shared" si="2"/>
        <v>0</v>
      </c>
    </row>
    <row r="59" spans="1:5" x14ac:dyDescent="0.25">
      <c r="A59" s="3">
        <v>12</v>
      </c>
      <c r="B59" s="3">
        <v>0.1</v>
      </c>
      <c r="C59">
        <f t="shared" si="0"/>
        <v>1</v>
      </c>
      <c r="D59">
        <f t="shared" si="1"/>
        <v>0</v>
      </c>
      <c r="E59">
        <f t="shared" si="2"/>
        <v>0</v>
      </c>
    </row>
    <row r="60" spans="1:5" x14ac:dyDescent="0.25">
      <c r="A60" s="3">
        <v>14</v>
      </c>
      <c r="B60" s="3">
        <v>0</v>
      </c>
      <c r="C60">
        <f t="shared" si="0"/>
        <v>1</v>
      </c>
      <c r="D60">
        <f t="shared" si="1"/>
        <v>0</v>
      </c>
      <c r="E60">
        <f t="shared" si="2"/>
        <v>0</v>
      </c>
    </row>
    <row r="61" spans="1:5" x14ac:dyDescent="0.25">
      <c r="A61" s="3">
        <v>13</v>
      </c>
      <c r="B61" s="3">
        <v>0</v>
      </c>
      <c r="C61">
        <f t="shared" si="0"/>
        <v>1</v>
      </c>
      <c r="D61">
        <f t="shared" si="1"/>
        <v>0</v>
      </c>
      <c r="E61">
        <f t="shared" si="2"/>
        <v>0</v>
      </c>
    </row>
    <row r="62" spans="1:5" x14ac:dyDescent="0.25">
      <c r="A62" s="3">
        <v>12</v>
      </c>
      <c r="B62" s="3">
        <v>0</v>
      </c>
      <c r="C62">
        <f t="shared" si="0"/>
        <v>1</v>
      </c>
      <c r="D62">
        <f t="shared" si="1"/>
        <v>0</v>
      </c>
      <c r="E62">
        <f t="shared" si="2"/>
        <v>0</v>
      </c>
    </row>
    <row r="63" spans="1:5" x14ac:dyDescent="0.25">
      <c r="A63" s="3">
        <v>18</v>
      </c>
      <c r="B63" s="3">
        <v>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25">
      <c r="A64" s="3">
        <v>18</v>
      </c>
      <c r="B64" s="3">
        <v>3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25">
      <c r="A65" s="3">
        <v>22</v>
      </c>
      <c r="B65" s="3">
        <v>0</v>
      </c>
      <c r="C65">
        <f t="shared" si="0"/>
        <v>0</v>
      </c>
      <c r="D65">
        <f t="shared" si="1"/>
        <v>1</v>
      </c>
      <c r="E65">
        <f t="shared" si="2"/>
        <v>0</v>
      </c>
    </row>
    <row r="66" spans="1:5" x14ac:dyDescent="0.25">
      <c r="A66" s="3">
        <v>15</v>
      </c>
      <c r="B66" s="3">
        <v>0</v>
      </c>
      <c r="C66">
        <f t="shared" si="0"/>
        <v>1</v>
      </c>
      <c r="D66">
        <f t="shared" si="1"/>
        <v>0</v>
      </c>
      <c r="E66">
        <f t="shared" si="2"/>
        <v>0</v>
      </c>
    </row>
    <row r="67" spans="1:5" x14ac:dyDescent="0.25">
      <c r="A67" s="3">
        <v>18</v>
      </c>
      <c r="B67" s="3">
        <v>0</v>
      </c>
      <c r="C67">
        <f t="shared" ref="C67:C130" si="3">IF(A67&lt;=15, 1, 0)</f>
        <v>0</v>
      </c>
      <c r="D67">
        <f t="shared" ref="D67:D130" si="4">IF(A67&gt;15, IF(B67&lt;=0.6, 1, 0),0)</f>
        <v>1</v>
      </c>
      <c r="E67">
        <f t="shared" ref="E67:E130" si="5">IF(A67&gt;15, IF(B67&lt;=0.6, 0, 1),0)</f>
        <v>0</v>
      </c>
    </row>
    <row r="68" spans="1:5" x14ac:dyDescent="0.25">
      <c r="A68" s="3">
        <v>22</v>
      </c>
      <c r="B68" s="3">
        <v>0</v>
      </c>
      <c r="C68">
        <f t="shared" si="3"/>
        <v>0</v>
      </c>
      <c r="D68">
        <f t="shared" si="4"/>
        <v>1</v>
      </c>
      <c r="E68">
        <f t="shared" si="5"/>
        <v>0</v>
      </c>
    </row>
    <row r="69" spans="1:5" x14ac:dyDescent="0.25">
      <c r="A69" s="3">
        <v>14</v>
      </c>
      <c r="B69" s="3">
        <v>8</v>
      </c>
      <c r="C69">
        <f t="shared" si="3"/>
        <v>1</v>
      </c>
      <c r="D69">
        <f t="shared" si="4"/>
        <v>0</v>
      </c>
      <c r="E69">
        <f t="shared" si="5"/>
        <v>0</v>
      </c>
    </row>
    <row r="70" spans="1:5" x14ac:dyDescent="0.25">
      <c r="A70" s="3">
        <v>14</v>
      </c>
      <c r="B70" s="3">
        <v>5.9</v>
      </c>
      <c r="C70">
        <f t="shared" si="3"/>
        <v>1</v>
      </c>
      <c r="D70">
        <f t="shared" si="4"/>
        <v>0</v>
      </c>
      <c r="E70">
        <f t="shared" si="5"/>
        <v>0</v>
      </c>
    </row>
    <row r="71" spans="1:5" x14ac:dyDescent="0.25">
      <c r="A71" s="3">
        <v>12</v>
      </c>
      <c r="B71" s="3">
        <v>5</v>
      </c>
      <c r="C71">
        <f t="shared" si="3"/>
        <v>1</v>
      </c>
      <c r="D71">
        <f t="shared" si="4"/>
        <v>0</v>
      </c>
      <c r="E71">
        <f t="shared" si="5"/>
        <v>0</v>
      </c>
    </row>
    <row r="72" spans="1:5" x14ac:dyDescent="0.25">
      <c r="A72" s="3">
        <v>16</v>
      </c>
      <c r="B72" s="3">
        <v>0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25">
      <c r="A73" s="3">
        <v>16</v>
      </c>
      <c r="B73" s="3">
        <v>0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25">
      <c r="A74" s="3">
        <v>18</v>
      </c>
      <c r="B74" s="3">
        <v>5</v>
      </c>
      <c r="C74">
        <f t="shared" si="3"/>
        <v>0</v>
      </c>
      <c r="D74">
        <f t="shared" si="4"/>
        <v>0</v>
      </c>
      <c r="E74">
        <f t="shared" si="5"/>
        <v>1</v>
      </c>
    </row>
    <row r="75" spans="1:5" x14ac:dyDescent="0.25">
      <c r="A75" s="3">
        <v>19</v>
      </c>
      <c r="B75" s="3">
        <v>1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25">
      <c r="A76" s="3">
        <v>22</v>
      </c>
      <c r="B76" s="3">
        <v>0</v>
      </c>
      <c r="C76">
        <f t="shared" si="3"/>
        <v>0</v>
      </c>
      <c r="D76">
        <f t="shared" si="4"/>
        <v>1</v>
      </c>
      <c r="E76">
        <f t="shared" si="5"/>
        <v>0</v>
      </c>
    </row>
    <row r="77" spans="1:5" x14ac:dyDescent="0.25">
      <c r="A77" s="3">
        <v>16</v>
      </c>
      <c r="B77" s="3">
        <v>0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25">
      <c r="A78" s="3">
        <v>12</v>
      </c>
      <c r="B78" s="3">
        <v>0</v>
      </c>
      <c r="C78">
        <f t="shared" si="3"/>
        <v>1</v>
      </c>
      <c r="D78">
        <f t="shared" si="4"/>
        <v>0</v>
      </c>
      <c r="E78">
        <f t="shared" si="5"/>
        <v>0</v>
      </c>
    </row>
    <row r="79" spans="1:5" x14ac:dyDescent="0.25">
      <c r="A79" s="3">
        <v>14</v>
      </c>
      <c r="B79" s="3">
        <v>0</v>
      </c>
      <c r="C79">
        <f t="shared" si="3"/>
        <v>1</v>
      </c>
      <c r="D79">
        <f t="shared" si="4"/>
        <v>0</v>
      </c>
      <c r="E79">
        <f t="shared" si="5"/>
        <v>0</v>
      </c>
    </row>
    <row r="80" spans="1:5" x14ac:dyDescent="0.25">
      <c r="A80" s="3">
        <v>16</v>
      </c>
      <c r="B80" s="3">
        <v>0.3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25">
      <c r="A81" s="3">
        <v>12</v>
      </c>
      <c r="B81" s="3">
        <v>3</v>
      </c>
      <c r="C81">
        <f t="shared" si="3"/>
        <v>1</v>
      </c>
      <c r="D81">
        <f t="shared" si="4"/>
        <v>0</v>
      </c>
      <c r="E81">
        <f t="shared" si="5"/>
        <v>0</v>
      </c>
    </row>
    <row r="82" spans="1:5" x14ac:dyDescent="0.25">
      <c r="A82" s="3">
        <v>13</v>
      </c>
      <c r="B82" s="3">
        <v>2</v>
      </c>
      <c r="C82">
        <f t="shared" si="3"/>
        <v>1</v>
      </c>
      <c r="D82">
        <f t="shared" si="4"/>
        <v>0</v>
      </c>
      <c r="E82">
        <f t="shared" si="5"/>
        <v>0</v>
      </c>
    </row>
    <row r="83" spans="1:5" x14ac:dyDescent="0.25">
      <c r="A83" s="3">
        <v>12</v>
      </c>
      <c r="B83" s="3">
        <v>0</v>
      </c>
      <c r="C83">
        <f t="shared" si="3"/>
        <v>1</v>
      </c>
      <c r="D83">
        <f t="shared" si="4"/>
        <v>0</v>
      </c>
      <c r="E83">
        <f t="shared" si="5"/>
        <v>0</v>
      </c>
    </row>
    <row r="84" spans="1:5" x14ac:dyDescent="0.25">
      <c r="A84" s="3">
        <v>12</v>
      </c>
      <c r="B84" s="3">
        <v>3</v>
      </c>
      <c r="C84">
        <f t="shared" si="3"/>
        <v>1</v>
      </c>
      <c r="D84">
        <f t="shared" si="4"/>
        <v>0</v>
      </c>
      <c r="E84">
        <f t="shared" si="5"/>
        <v>0</v>
      </c>
    </row>
    <row r="85" spans="1:5" x14ac:dyDescent="0.25">
      <c r="A85" s="3">
        <v>13</v>
      </c>
      <c r="B85" s="3">
        <v>3</v>
      </c>
      <c r="C85">
        <f t="shared" si="3"/>
        <v>1</v>
      </c>
      <c r="D85">
        <f t="shared" si="4"/>
        <v>0</v>
      </c>
      <c r="E85">
        <f t="shared" si="5"/>
        <v>0</v>
      </c>
    </row>
    <row r="86" spans="1:5" x14ac:dyDescent="0.25">
      <c r="A86" s="3">
        <v>12</v>
      </c>
      <c r="B86" s="3">
        <v>0</v>
      </c>
      <c r="C86">
        <f t="shared" si="3"/>
        <v>1</v>
      </c>
      <c r="D86">
        <f t="shared" si="4"/>
        <v>0</v>
      </c>
      <c r="E86">
        <f t="shared" si="5"/>
        <v>0</v>
      </c>
    </row>
    <row r="87" spans="1:5" x14ac:dyDescent="0.25">
      <c r="A87" s="3">
        <v>16</v>
      </c>
      <c r="B87" s="3">
        <v>0</v>
      </c>
      <c r="C87">
        <f t="shared" si="3"/>
        <v>0</v>
      </c>
      <c r="D87">
        <f t="shared" si="4"/>
        <v>1</v>
      </c>
      <c r="E87">
        <f t="shared" si="5"/>
        <v>0</v>
      </c>
    </row>
    <row r="88" spans="1:5" x14ac:dyDescent="0.25">
      <c r="A88" s="3">
        <v>16</v>
      </c>
      <c r="B88" s="3">
        <v>7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25">
      <c r="A89" s="3">
        <v>18</v>
      </c>
      <c r="B89" s="3">
        <v>6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25">
      <c r="A90" s="3">
        <v>16</v>
      </c>
      <c r="B90" s="3">
        <v>0</v>
      </c>
      <c r="C90">
        <f t="shared" si="3"/>
        <v>0</v>
      </c>
      <c r="D90">
        <f t="shared" si="4"/>
        <v>1</v>
      </c>
      <c r="E90">
        <f t="shared" si="5"/>
        <v>0</v>
      </c>
    </row>
    <row r="91" spans="1:5" x14ac:dyDescent="0.25">
      <c r="A91" s="3">
        <v>16</v>
      </c>
      <c r="B91" s="3">
        <v>0</v>
      </c>
      <c r="C91">
        <f t="shared" si="3"/>
        <v>0</v>
      </c>
      <c r="D91">
        <f t="shared" si="4"/>
        <v>1</v>
      </c>
      <c r="E91">
        <f t="shared" si="5"/>
        <v>0</v>
      </c>
    </row>
    <row r="92" spans="1:5" x14ac:dyDescent="0.25">
      <c r="A92" s="3">
        <v>19</v>
      </c>
      <c r="B92" s="3">
        <v>0</v>
      </c>
      <c r="C92">
        <f t="shared" si="3"/>
        <v>0</v>
      </c>
      <c r="D92">
        <f t="shared" si="4"/>
        <v>1</v>
      </c>
      <c r="E92">
        <f t="shared" si="5"/>
        <v>0</v>
      </c>
    </row>
    <row r="93" spans="1:5" x14ac:dyDescent="0.25">
      <c r="A93" s="3">
        <v>18</v>
      </c>
      <c r="B93" s="3">
        <v>0</v>
      </c>
      <c r="C93">
        <f t="shared" si="3"/>
        <v>0</v>
      </c>
      <c r="D93">
        <f t="shared" si="4"/>
        <v>1</v>
      </c>
      <c r="E93">
        <f t="shared" si="5"/>
        <v>0</v>
      </c>
    </row>
    <row r="94" spans="1:5" x14ac:dyDescent="0.25">
      <c r="A94" s="3">
        <v>20</v>
      </c>
      <c r="B94" s="3">
        <v>0</v>
      </c>
      <c r="C94">
        <f t="shared" si="3"/>
        <v>0</v>
      </c>
      <c r="D94">
        <f t="shared" si="4"/>
        <v>1</v>
      </c>
      <c r="E94">
        <f t="shared" si="5"/>
        <v>0</v>
      </c>
    </row>
    <row r="95" spans="1:5" x14ac:dyDescent="0.25">
      <c r="A95" s="3">
        <v>22</v>
      </c>
      <c r="B95" s="3">
        <v>0</v>
      </c>
      <c r="C95">
        <f t="shared" si="3"/>
        <v>0</v>
      </c>
      <c r="D95">
        <f t="shared" si="4"/>
        <v>1</v>
      </c>
      <c r="E95">
        <f t="shared" si="5"/>
        <v>0</v>
      </c>
    </row>
    <row r="96" spans="1:5" x14ac:dyDescent="0.25">
      <c r="A96" s="3">
        <v>25</v>
      </c>
      <c r="B96" s="3">
        <v>0</v>
      </c>
      <c r="C96">
        <f t="shared" si="3"/>
        <v>0</v>
      </c>
      <c r="D96">
        <f t="shared" si="4"/>
        <v>1</v>
      </c>
      <c r="E96">
        <f t="shared" si="5"/>
        <v>0</v>
      </c>
    </row>
    <row r="97" spans="1:5" x14ac:dyDescent="0.25">
      <c r="A97" s="3">
        <v>26</v>
      </c>
      <c r="B97" s="3">
        <v>0</v>
      </c>
      <c r="C97">
        <f t="shared" si="3"/>
        <v>0</v>
      </c>
      <c r="D97">
        <f t="shared" si="4"/>
        <v>1</v>
      </c>
      <c r="E97">
        <f t="shared" si="5"/>
        <v>0</v>
      </c>
    </row>
    <row r="98" spans="1:5" x14ac:dyDescent="0.25">
      <c r="A98" s="3">
        <v>22</v>
      </c>
      <c r="B98" s="3">
        <v>0</v>
      </c>
      <c r="C98">
        <f t="shared" si="3"/>
        <v>0</v>
      </c>
      <c r="D98">
        <f t="shared" si="4"/>
        <v>1</v>
      </c>
      <c r="E98">
        <f t="shared" si="5"/>
        <v>0</v>
      </c>
    </row>
    <row r="99" spans="1:5" x14ac:dyDescent="0.25">
      <c r="A99" s="3">
        <v>22</v>
      </c>
      <c r="B99" s="3">
        <v>18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25">
      <c r="A100" s="3">
        <v>20</v>
      </c>
      <c r="B100" s="3">
        <v>3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25">
      <c r="A101" s="3">
        <v>16</v>
      </c>
      <c r="B101" s="3">
        <v>0.2</v>
      </c>
      <c r="C101">
        <f t="shared" si="3"/>
        <v>0</v>
      </c>
      <c r="D101">
        <f t="shared" si="4"/>
        <v>1</v>
      </c>
      <c r="E101">
        <f t="shared" si="5"/>
        <v>0</v>
      </c>
    </row>
    <row r="102" spans="1:5" x14ac:dyDescent="0.25">
      <c r="A102" s="3">
        <v>13</v>
      </c>
      <c r="B102" s="3">
        <v>12.2</v>
      </c>
      <c r="C102">
        <f t="shared" si="3"/>
        <v>1</v>
      </c>
      <c r="D102">
        <f t="shared" si="4"/>
        <v>0</v>
      </c>
      <c r="E102">
        <f t="shared" si="5"/>
        <v>0</v>
      </c>
    </row>
    <row r="103" spans="1:5" x14ac:dyDescent="0.25">
      <c r="A103" s="3">
        <v>16</v>
      </c>
      <c r="B103" s="3">
        <v>0</v>
      </c>
      <c r="C103">
        <f t="shared" si="3"/>
        <v>0</v>
      </c>
      <c r="D103">
        <f t="shared" si="4"/>
        <v>1</v>
      </c>
      <c r="E103">
        <f t="shared" si="5"/>
        <v>0</v>
      </c>
    </row>
    <row r="104" spans="1:5" x14ac:dyDescent="0.25">
      <c r="A104" s="3">
        <v>18</v>
      </c>
      <c r="B104" s="3">
        <v>2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25">
      <c r="A105" s="3">
        <v>18</v>
      </c>
      <c r="B105" s="3">
        <v>12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25">
      <c r="A106" s="3">
        <v>18</v>
      </c>
      <c r="B106" s="3">
        <v>0</v>
      </c>
      <c r="C106">
        <f t="shared" si="3"/>
        <v>0</v>
      </c>
      <c r="D106">
        <f t="shared" si="4"/>
        <v>1</v>
      </c>
      <c r="E106">
        <f t="shared" si="5"/>
        <v>0</v>
      </c>
    </row>
    <row r="107" spans="1:5" x14ac:dyDescent="0.25">
      <c r="A107" s="3">
        <v>18</v>
      </c>
      <c r="B107" s="3">
        <v>0</v>
      </c>
      <c r="C107">
        <f t="shared" si="3"/>
        <v>0</v>
      </c>
      <c r="D107">
        <f t="shared" si="4"/>
        <v>1</v>
      </c>
      <c r="E107">
        <f t="shared" si="5"/>
        <v>0</v>
      </c>
    </row>
    <row r="108" spans="1:5" x14ac:dyDescent="0.25">
      <c r="A108" s="3">
        <v>16</v>
      </c>
      <c r="B108" s="3">
        <v>0</v>
      </c>
      <c r="C108">
        <f t="shared" si="3"/>
        <v>0</v>
      </c>
      <c r="D108">
        <f t="shared" si="4"/>
        <v>1</v>
      </c>
      <c r="E108">
        <f t="shared" si="5"/>
        <v>0</v>
      </c>
    </row>
    <row r="109" spans="1:5" x14ac:dyDescent="0.25">
      <c r="A109" s="3">
        <v>21</v>
      </c>
      <c r="B109" s="3">
        <v>0</v>
      </c>
      <c r="C109">
        <f t="shared" si="3"/>
        <v>0</v>
      </c>
      <c r="D109">
        <f t="shared" si="4"/>
        <v>1</v>
      </c>
      <c r="E109">
        <f t="shared" si="5"/>
        <v>0</v>
      </c>
    </row>
    <row r="110" spans="1:5" x14ac:dyDescent="0.25">
      <c r="A110" s="3">
        <v>26</v>
      </c>
      <c r="B110" s="3">
        <v>0</v>
      </c>
      <c r="C110">
        <f t="shared" si="3"/>
        <v>0</v>
      </c>
      <c r="D110">
        <f t="shared" si="4"/>
        <v>1</v>
      </c>
      <c r="E110">
        <f t="shared" si="5"/>
        <v>0</v>
      </c>
    </row>
    <row r="111" spans="1:5" x14ac:dyDescent="0.25">
      <c r="A111" s="3">
        <v>23</v>
      </c>
      <c r="B111" s="3">
        <v>18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25">
      <c r="A112" s="3">
        <v>19</v>
      </c>
      <c r="B112" s="3">
        <v>0</v>
      </c>
      <c r="C112">
        <f t="shared" si="3"/>
        <v>0</v>
      </c>
      <c r="D112">
        <f t="shared" si="4"/>
        <v>1</v>
      </c>
      <c r="E112">
        <f t="shared" si="5"/>
        <v>0</v>
      </c>
    </row>
    <row r="113" spans="1:5" x14ac:dyDescent="0.25">
      <c r="A113" s="3">
        <v>20</v>
      </c>
      <c r="B113" s="3">
        <v>6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25">
      <c r="A114" s="3">
        <v>22</v>
      </c>
      <c r="B114" s="3">
        <v>0</v>
      </c>
      <c r="C114">
        <f t="shared" si="3"/>
        <v>0</v>
      </c>
      <c r="D114">
        <f t="shared" si="4"/>
        <v>1</v>
      </c>
      <c r="E114">
        <f t="shared" si="5"/>
        <v>0</v>
      </c>
    </row>
    <row r="115" spans="1:5" x14ac:dyDescent="0.25">
      <c r="A115" s="3">
        <v>20</v>
      </c>
      <c r="B115" s="3">
        <v>0</v>
      </c>
      <c r="C115">
        <f t="shared" si="3"/>
        <v>0</v>
      </c>
      <c r="D115">
        <f t="shared" si="4"/>
        <v>1</v>
      </c>
      <c r="E115">
        <f t="shared" si="5"/>
        <v>0</v>
      </c>
    </row>
    <row r="116" spans="1:5" x14ac:dyDescent="0.25">
      <c r="A116" s="3">
        <v>20</v>
      </c>
      <c r="B116" s="3">
        <v>0</v>
      </c>
      <c r="C116">
        <f t="shared" si="3"/>
        <v>0</v>
      </c>
      <c r="D116">
        <f t="shared" si="4"/>
        <v>1</v>
      </c>
      <c r="E116">
        <f t="shared" si="5"/>
        <v>0</v>
      </c>
    </row>
    <row r="117" spans="1:5" x14ac:dyDescent="0.25">
      <c r="A117" s="3">
        <v>23</v>
      </c>
      <c r="B117" s="3">
        <v>0.1</v>
      </c>
      <c r="C117">
        <f t="shared" si="3"/>
        <v>0</v>
      </c>
      <c r="D117">
        <f t="shared" si="4"/>
        <v>1</v>
      </c>
      <c r="E117">
        <f t="shared" si="5"/>
        <v>0</v>
      </c>
    </row>
    <row r="118" spans="1:5" x14ac:dyDescent="0.25">
      <c r="A118" s="3">
        <v>16</v>
      </c>
      <c r="B118" s="3">
        <v>0</v>
      </c>
      <c r="C118">
        <f t="shared" si="3"/>
        <v>0</v>
      </c>
      <c r="D118">
        <f t="shared" si="4"/>
        <v>1</v>
      </c>
      <c r="E118">
        <f t="shared" si="5"/>
        <v>0</v>
      </c>
    </row>
    <row r="119" spans="1:5" x14ac:dyDescent="0.25">
      <c r="A119" s="3">
        <v>16</v>
      </c>
      <c r="B119" s="3">
        <v>0.1</v>
      </c>
      <c r="C119">
        <f t="shared" si="3"/>
        <v>0</v>
      </c>
      <c r="D119">
        <f t="shared" si="4"/>
        <v>1</v>
      </c>
      <c r="E119">
        <f t="shared" si="5"/>
        <v>0</v>
      </c>
    </row>
    <row r="120" spans="1:5" x14ac:dyDescent="0.25">
      <c r="A120" s="3">
        <v>18</v>
      </c>
      <c r="B120" s="3">
        <v>0.3</v>
      </c>
      <c r="C120">
        <f t="shared" si="3"/>
        <v>0</v>
      </c>
      <c r="D120">
        <f t="shared" si="4"/>
        <v>1</v>
      </c>
      <c r="E120">
        <f t="shared" si="5"/>
        <v>0</v>
      </c>
    </row>
    <row r="121" spans="1:5" x14ac:dyDescent="0.25">
      <c r="A121" s="3">
        <v>18</v>
      </c>
      <c r="B121" s="3">
        <v>0</v>
      </c>
      <c r="C121">
        <f t="shared" si="3"/>
        <v>0</v>
      </c>
      <c r="D121">
        <f t="shared" si="4"/>
        <v>1</v>
      </c>
      <c r="E121">
        <f t="shared" si="5"/>
        <v>0</v>
      </c>
    </row>
    <row r="122" spans="1:5" x14ac:dyDescent="0.25">
      <c r="A122" s="3">
        <v>14</v>
      </c>
      <c r="B122" s="3">
        <v>0</v>
      </c>
      <c r="C122">
        <f t="shared" si="3"/>
        <v>1</v>
      </c>
      <c r="D122">
        <f t="shared" si="4"/>
        <v>0</v>
      </c>
      <c r="E122">
        <f t="shared" si="5"/>
        <v>0</v>
      </c>
    </row>
    <row r="123" spans="1:5" x14ac:dyDescent="0.25">
      <c r="A123" s="3">
        <v>14</v>
      </c>
      <c r="B123" s="3">
        <v>0</v>
      </c>
      <c r="C123">
        <f t="shared" si="3"/>
        <v>1</v>
      </c>
      <c r="D123">
        <f t="shared" si="4"/>
        <v>0</v>
      </c>
      <c r="E123">
        <f t="shared" si="5"/>
        <v>0</v>
      </c>
    </row>
    <row r="124" spans="1:5" x14ac:dyDescent="0.25">
      <c r="A124" s="3">
        <v>16</v>
      </c>
      <c r="B124" s="3">
        <v>0</v>
      </c>
      <c r="C124">
        <f t="shared" si="3"/>
        <v>0</v>
      </c>
      <c r="D124">
        <f t="shared" si="4"/>
        <v>1</v>
      </c>
      <c r="E124">
        <f t="shared" si="5"/>
        <v>0</v>
      </c>
    </row>
    <row r="125" spans="1:5" x14ac:dyDescent="0.25">
      <c r="A125" s="3">
        <v>22</v>
      </c>
      <c r="B125" s="3">
        <v>0</v>
      </c>
      <c r="C125">
        <f t="shared" si="3"/>
        <v>0</v>
      </c>
      <c r="D125">
        <f t="shared" si="4"/>
        <v>1</v>
      </c>
      <c r="E125">
        <f t="shared" si="5"/>
        <v>0</v>
      </c>
    </row>
    <row r="126" spans="1:5" x14ac:dyDescent="0.25">
      <c r="A126" s="3">
        <v>22</v>
      </c>
      <c r="B126" s="3">
        <v>0</v>
      </c>
      <c r="C126">
        <f t="shared" si="3"/>
        <v>0</v>
      </c>
      <c r="D126">
        <f t="shared" si="4"/>
        <v>1</v>
      </c>
      <c r="E126">
        <f t="shared" si="5"/>
        <v>0</v>
      </c>
    </row>
    <row r="127" spans="1:5" x14ac:dyDescent="0.25">
      <c r="A127" s="3">
        <v>25</v>
      </c>
      <c r="B127" s="3">
        <v>0</v>
      </c>
      <c r="C127">
        <f t="shared" si="3"/>
        <v>0</v>
      </c>
      <c r="D127">
        <f t="shared" si="4"/>
        <v>1</v>
      </c>
      <c r="E127">
        <f t="shared" si="5"/>
        <v>0</v>
      </c>
    </row>
    <row r="128" spans="1:5" x14ac:dyDescent="0.25">
      <c r="A128" s="3">
        <v>24</v>
      </c>
      <c r="B128" s="3">
        <v>0</v>
      </c>
      <c r="C128">
        <f t="shared" si="3"/>
        <v>0</v>
      </c>
      <c r="D128">
        <f t="shared" si="4"/>
        <v>1</v>
      </c>
      <c r="E128">
        <f t="shared" si="5"/>
        <v>0</v>
      </c>
    </row>
    <row r="129" spans="1:5" x14ac:dyDescent="0.25">
      <c r="A129" s="3">
        <v>24</v>
      </c>
      <c r="B129" s="3">
        <v>0</v>
      </c>
      <c r="C129">
        <f t="shared" si="3"/>
        <v>0</v>
      </c>
      <c r="D129">
        <f t="shared" si="4"/>
        <v>1</v>
      </c>
      <c r="E129">
        <f t="shared" si="5"/>
        <v>0</v>
      </c>
    </row>
    <row r="130" spans="1:5" x14ac:dyDescent="0.25">
      <c r="A130" s="3">
        <v>28</v>
      </c>
      <c r="B130" s="3">
        <v>0</v>
      </c>
      <c r="C130">
        <f t="shared" si="3"/>
        <v>0</v>
      </c>
      <c r="D130">
        <f t="shared" si="4"/>
        <v>1</v>
      </c>
      <c r="E130">
        <f t="shared" si="5"/>
        <v>0</v>
      </c>
    </row>
    <row r="131" spans="1:5" x14ac:dyDescent="0.25">
      <c r="A131" s="3">
        <v>28</v>
      </c>
      <c r="B131" s="3">
        <v>0</v>
      </c>
      <c r="C131">
        <f t="shared" ref="C131:C184" si="6">IF(A131&lt;=15, 1, 0)</f>
        <v>0</v>
      </c>
      <c r="D131">
        <f t="shared" ref="D131:D184" si="7">IF(A131&gt;15, IF(B131&lt;=0.6, 1, 0),0)</f>
        <v>1</v>
      </c>
      <c r="E131">
        <f t="shared" ref="E131:E184" si="8">IF(A131&gt;15, IF(B131&lt;=0.6, 0, 1),0)</f>
        <v>0</v>
      </c>
    </row>
    <row r="132" spans="1:5" x14ac:dyDescent="0.25">
      <c r="A132" s="3">
        <v>24</v>
      </c>
      <c r="B132" s="3">
        <v>0</v>
      </c>
      <c r="C132">
        <f t="shared" si="6"/>
        <v>0</v>
      </c>
      <c r="D132">
        <f t="shared" si="7"/>
        <v>1</v>
      </c>
      <c r="E132">
        <f t="shared" si="8"/>
        <v>0</v>
      </c>
    </row>
    <row r="133" spans="1:5" x14ac:dyDescent="0.25">
      <c r="A133" s="3">
        <v>24</v>
      </c>
      <c r="B133" s="3">
        <v>0</v>
      </c>
      <c r="C133">
        <f t="shared" si="6"/>
        <v>0</v>
      </c>
      <c r="D133">
        <f t="shared" si="7"/>
        <v>1</v>
      </c>
      <c r="E133">
        <f t="shared" si="8"/>
        <v>0</v>
      </c>
    </row>
    <row r="134" spans="1:5" x14ac:dyDescent="0.25">
      <c r="A134" s="3">
        <v>26</v>
      </c>
      <c r="B134" s="3">
        <v>0</v>
      </c>
      <c r="C134">
        <f t="shared" si="6"/>
        <v>0</v>
      </c>
      <c r="D134">
        <f t="shared" si="7"/>
        <v>1</v>
      </c>
      <c r="E134">
        <f t="shared" si="8"/>
        <v>0</v>
      </c>
    </row>
    <row r="135" spans="1:5" x14ac:dyDescent="0.25">
      <c r="A135" s="3">
        <v>32</v>
      </c>
      <c r="B135" s="3">
        <v>0.6</v>
      </c>
      <c r="C135">
        <f t="shared" si="6"/>
        <v>0</v>
      </c>
      <c r="D135">
        <f t="shared" si="7"/>
        <v>1</v>
      </c>
      <c r="E135">
        <f t="shared" si="8"/>
        <v>0</v>
      </c>
    </row>
    <row r="136" spans="1:5" x14ac:dyDescent="0.25">
      <c r="A136" s="3">
        <v>31</v>
      </c>
      <c r="B136" s="3">
        <v>0.1</v>
      </c>
      <c r="C136">
        <f t="shared" si="6"/>
        <v>0</v>
      </c>
      <c r="D136">
        <f t="shared" si="7"/>
        <v>1</v>
      </c>
      <c r="E136">
        <f t="shared" si="8"/>
        <v>0</v>
      </c>
    </row>
    <row r="137" spans="1:5" x14ac:dyDescent="0.25">
      <c r="A137" s="3">
        <v>33</v>
      </c>
      <c r="B137" s="3">
        <v>0</v>
      </c>
      <c r="C137">
        <f t="shared" si="6"/>
        <v>0</v>
      </c>
      <c r="D137">
        <f t="shared" si="7"/>
        <v>1</v>
      </c>
      <c r="E137">
        <f t="shared" si="8"/>
        <v>0</v>
      </c>
    </row>
    <row r="138" spans="1:5" x14ac:dyDescent="0.25">
      <c r="A138" s="3">
        <v>31</v>
      </c>
      <c r="B138" s="3">
        <v>12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25">
      <c r="A139" s="3">
        <v>22</v>
      </c>
      <c r="B139" s="3">
        <v>0</v>
      </c>
      <c r="C139">
        <f t="shared" si="6"/>
        <v>0</v>
      </c>
      <c r="D139">
        <f t="shared" si="7"/>
        <v>1</v>
      </c>
      <c r="E139">
        <f t="shared" si="8"/>
        <v>0</v>
      </c>
    </row>
    <row r="140" spans="1:5" x14ac:dyDescent="0.25">
      <c r="A140" s="3">
        <v>24</v>
      </c>
      <c r="B140" s="3">
        <v>0.2</v>
      </c>
      <c r="C140">
        <f t="shared" si="6"/>
        <v>0</v>
      </c>
      <c r="D140">
        <f t="shared" si="7"/>
        <v>1</v>
      </c>
      <c r="E140">
        <f t="shared" si="8"/>
        <v>0</v>
      </c>
    </row>
    <row r="141" spans="1:5" x14ac:dyDescent="0.25">
      <c r="A141" s="3">
        <v>22</v>
      </c>
      <c r="B141" s="3">
        <v>0</v>
      </c>
      <c r="C141">
        <f t="shared" si="6"/>
        <v>0</v>
      </c>
      <c r="D141">
        <f t="shared" si="7"/>
        <v>1</v>
      </c>
      <c r="E141">
        <f t="shared" si="8"/>
        <v>0</v>
      </c>
    </row>
    <row r="142" spans="1:5" x14ac:dyDescent="0.25">
      <c r="A142" s="3">
        <v>19</v>
      </c>
      <c r="B142" s="3">
        <v>0</v>
      </c>
      <c r="C142">
        <f t="shared" si="6"/>
        <v>0</v>
      </c>
      <c r="D142">
        <f t="shared" si="7"/>
        <v>1</v>
      </c>
      <c r="E142">
        <f t="shared" si="8"/>
        <v>0</v>
      </c>
    </row>
    <row r="143" spans="1:5" x14ac:dyDescent="0.25">
      <c r="A143" s="3">
        <v>18</v>
      </c>
      <c r="B143" s="3">
        <v>0</v>
      </c>
      <c r="C143">
        <f t="shared" si="6"/>
        <v>0</v>
      </c>
      <c r="D143">
        <f t="shared" si="7"/>
        <v>1</v>
      </c>
      <c r="E143">
        <f t="shared" si="8"/>
        <v>0</v>
      </c>
    </row>
    <row r="144" spans="1:5" x14ac:dyDescent="0.25">
      <c r="A144" s="3">
        <v>18</v>
      </c>
      <c r="B144" s="3">
        <v>0</v>
      </c>
      <c r="C144">
        <f t="shared" si="6"/>
        <v>0</v>
      </c>
      <c r="D144">
        <f t="shared" si="7"/>
        <v>1</v>
      </c>
      <c r="E144">
        <f t="shared" si="8"/>
        <v>0</v>
      </c>
    </row>
    <row r="145" spans="1:5" x14ac:dyDescent="0.25">
      <c r="A145" s="3">
        <v>18</v>
      </c>
      <c r="B145" s="3">
        <v>0</v>
      </c>
      <c r="C145">
        <f t="shared" si="6"/>
        <v>0</v>
      </c>
      <c r="D145">
        <f t="shared" si="7"/>
        <v>1</v>
      </c>
      <c r="E145">
        <f t="shared" si="8"/>
        <v>0</v>
      </c>
    </row>
    <row r="146" spans="1:5" x14ac:dyDescent="0.25">
      <c r="A146" s="3">
        <v>19</v>
      </c>
      <c r="B146" s="3">
        <v>0</v>
      </c>
      <c r="C146">
        <f t="shared" si="6"/>
        <v>0</v>
      </c>
      <c r="D146">
        <f t="shared" si="7"/>
        <v>1</v>
      </c>
      <c r="E146">
        <f t="shared" si="8"/>
        <v>0</v>
      </c>
    </row>
    <row r="147" spans="1:5" x14ac:dyDescent="0.25">
      <c r="A147" s="3">
        <v>21</v>
      </c>
      <c r="B147" s="3">
        <v>5.5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25">
      <c r="A148" s="3">
        <v>18</v>
      </c>
      <c r="B148" s="3">
        <v>18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25">
      <c r="A149" s="3">
        <v>19</v>
      </c>
      <c r="B149" s="3">
        <v>12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25">
      <c r="A150" s="3">
        <v>23</v>
      </c>
      <c r="B150" s="3">
        <v>0</v>
      </c>
      <c r="C150">
        <f t="shared" si="6"/>
        <v>0</v>
      </c>
      <c r="D150">
        <f t="shared" si="7"/>
        <v>1</v>
      </c>
      <c r="E150">
        <f t="shared" si="8"/>
        <v>0</v>
      </c>
    </row>
    <row r="151" spans="1:5" x14ac:dyDescent="0.25">
      <c r="A151" s="3">
        <v>17</v>
      </c>
      <c r="B151" s="3">
        <v>0.1</v>
      </c>
      <c r="C151">
        <f t="shared" si="6"/>
        <v>0</v>
      </c>
      <c r="D151">
        <f t="shared" si="7"/>
        <v>1</v>
      </c>
      <c r="E151">
        <f t="shared" si="8"/>
        <v>0</v>
      </c>
    </row>
    <row r="152" spans="1:5" x14ac:dyDescent="0.25">
      <c r="A152" s="3">
        <v>16</v>
      </c>
      <c r="B152" s="3">
        <v>14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25">
      <c r="A153" s="3">
        <v>22</v>
      </c>
      <c r="B153" s="3">
        <v>0</v>
      </c>
      <c r="C153">
        <f t="shared" si="6"/>
        <v>0</v>
      </c>
      <c r="D153">
        <f t="shared" si="7"/>
        <v>1</v>
      </c>
      <c r="E153">
        <f t="shared" si="8"/>
        <v>0</v>
      </c>
    </row>
    <row r="154" spans="1:5" x14ac:dyDescent="0.25">
      <c r="A154" s="3">
        <v>26</v>
      </c>
      <c r="B154" s="3">
        <v>0</v>
      </c>
      <c r="C154">
        <f t="shared" si="6"/>
        <v>0</v>
      </c>
      <c r="D154">
        <f t="shared" si="7"/>
        <v>1</v>
      </c>
      <c r="E154">
        <f t="shared" si="8"/>
        <v>0</v>
      </c>
    </row>
    <row r="155" spans="1:5" x14ac:dyDescent="0.25">
      <c r="A155" s="3">
        <v>27</v>
      </c>
      <c r="B155" s="3">
        <v>2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25">
      <c r="A156" s="3">
        <v>18</v>
      </c>
      <c r="B156" s="3">
        <v>0</v>
      </c>
      <c r="C156">
        <f t="shared" si="6"/>
        <v>0</v>
      </c>
      <c r="D156">
        <f t="shared" si="7"/>
        <v>1</v>
      </c>
      <c r="E156">
        <f t="shared" si="8"/>
        <v>0</v>
      </c>
    </row>
    <row r="157" spans="1:5" x14ac:dyDescent="0.25">
      <c r="A157" s="3">
        <v>17</v>
      </c>
      <c r="B157" s="3">
        <v>0</v>
      </c>
      <c r="C157">
        <f t="shared" si="6"/>
        <v>0</v>
      </c>
      <c r="D157">
        <f t="shared" si="7"/>
        <v>1</v>
      </c>
      <c r="E157">
        <f t="shared" si="8"/>
        <v>0</v>
      </c>
    </row>
    <row r="158" spans="1:5" x14ac:dyDescent="0.25">
      <c r="A158" s="3">
        <v>16</v>
      </c>
      <c r="B158" s="3">
        <v>0.1</v>
      </c>
      <c r="C158">
        <f t="shared" si="6"/>
        <v>0</v>
      </c>
      <c r="D158">
        <f t="shared" si="7"/>
        <v>1</v>
      </c>
      <c r="E158">
        <f t="shared" si="8"/>
        <v>0</v>
      </c>
    </row>
    <row r="159" spans="1:5" x14ac:dyDescent="0.25">
      <c r="A159" s="3">
        <v>15</v>
      </c>
      <c r="B159" s="3">
        <v>0</v>
      </c>
      <c r="C159">
        <f t="shared" si="6"/>
        <v>1</v>
      </c>
      <c r="D159">
        <f t="shared" si="7"/>
        <v>0</v>
      </c>
      <c r="E159">
        <f t="shared" si="8"/>
        <v>0</v>
      </c>
    </row>
    <row r="160" spans="1:5" x14ac:dyDescent="0.25">
      <c r="A160" s="3">
        <v>12</v>
      </c>
      <c r="B160" s="3">
        <v>4</v>
      </c>
      <c r="C160">
        <f t="shared" si="6"/>
        <v>1</v>
      </c>
      <c r="D160">
        <f t="shared" si="7"/>
        <v>0</v>
      </c>
      <c r="E160">
        <f t="shared" si="8"/>
        <v>0</v>
      </c>
    </row>
    <row r="161" spans="1:5" x14ac:dyDescent="0.25">
      <c r="A161" s="3">
        <v>13</v>
      </c>
      <c r="B161" s="3">
        <v>0</v>
      </c>
      <c r="C161">
        <f t="shared" si="6"/>
        <v>1</v>
      </c>
      <c r="D161">
        <f t="shared" si="7"/>
        <v>0</v>
      </c>
      <c r="E161">
        <f t="shared" si="8"/>
        <v>0</v>
      </c>
    </row>
    <row r="162" spans="1:5" x14ac:dyDescent="0.25">
      <c r="A162" s="3">
        <v>11</v>
      </c>
      <c r="B162" s="3">
        <v>4</v>
      </c>
      <c r="C162">
        <f t="shared" si="6"/>
        <v>1</v>
      </c>
      <c r="D162">
        <f t="shared" si="7"/>
        <v>0</v>
      </c>
      <c r="E162">
        <f t="shared" si="8"/>
        <v>0</v>
      </c>
    </row>
    <row r="163" spans="1:5" x14ac:dyDescent="0.25">
      <c r="A163" s="3">
        <v>11</v>
      </c>
      <c r="B163" s="3">
        <v>0</v>
      </c>
      <c r="C163">
        <f t="shared" si="6"/>
        <v>1</v>
      </c>
      <c r="D163">
        <f t="shared" si="7"/>
        <v>0</v>
      </c>
      <c r="E163">
        <f t="shared" si="8"/>
        <v>0</v>
      </c>
    </row>
    <row r="164" spans="1:5" x14ac:dyDescent="0.25">
      <c r="A164" s="3">
        <v>12</v>
      </c>
      <c r="B164" s="3">
        <v>0</v>
      </c>
      <c r="C164">
        <f t="shared" si="6"/>
        <v>1</v>
      </c>
      <c r="D164">
        <f t="shared" si="7"/>
        <v>0</v>
      </c>
      <c r="E164">
        <f t="shared" si="8"/>
        <v>0</v>
      </c>
    </row>
    <row r="165" spans="1:5" x14ac:dyDescent="0.25">
      <c r="A165" s="3">
        <v>16</v>
      </c>
      <c r="B165" s="3">
        <v>0.1</v>
      </c>
      <c r="C165">
        <f t="shared" si="6"/>
        <v>0</v>
      </c>
      <c r="D165">
        <f t="shared" si="7"/>
        <v>1</v>
      </c>
      <c r="E165">
        <f t="shared" si="8"/>
        <v>0</v>
      </c>
    </row>
    <row r="166" spans="1:5" x14ac:dyDescent="0.25">
      <c r="A166" s="3">
        <v>18</v>
      </c>
      <c r="B166" s="3">
        <v>0</v>
      </c>
      <c r="C166">
        <f t="shared" si="6"/>
        <v>0</v>
      </c>
      <c r="D166">
        <f t="shared" si="7"/>
        <v>1</v>
      </c>
      <c r="E166">
        <f t="shared" si="8"/>
        <v>0</v>
      </c>
    </row>
    <row r="167" spans="1:5" x14ac:dyDescent="0.25">
      <c r="A167" s="3">
        <v>18</v>
      </c>
      <c r="B167" s="3">
        <v>0</v>
      </c>
      <c r="C167">
        <f t="shared" si="6"/>
        <v>0</v>
      </c>
      <c r="D167">
        <f t="shared" si="7"/>
        <v>1</v>
      </c>
      <c r="E167">
        <f t="shared" si="8"/>
        <v>0</v>
      </c>
    </row>
    <row r="168" spans="1:5" x14ac:dyDescent="0.25">
      <c r="A168" s="3">
        <v>19</v>
      </c>
      <c r="B168" s="3">
        <v>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25">
      <c r="A169" s="3">
        <v>16</v>
      </c>
      <c r="B169" s="3">
        <v>0.1</v>
      </c>
      <c r="C169">
        <f t="shared" si="6"/>
        <v>0</v>
      </c>
      <c r="D169">
        <f t="shared" si="7"/>
        <v>1</v>
      </c>
      <c r="E169">
        <f t="shared" si="8"/>
        <v>0</v>
      </c>
    </row>
    <row r="170" spans="1:5" x14ac:dyDescent="0.25">
      <c r="A170" s="3">
        <v>18</v>
      </c>
      <c r="B170" s="3">
        <v>0</v>
      </c>
      <c r="C170">
        <f t="shared" si="6"/>
        <v>0</v>
      </c>
      <c r="D170">
        <f t="shared" si="7"/>
        <v>1</v>
      </c>
      <c r="E170">
        <f t="shared" si="8"/>
        <v>0</v>
      </c>
    </row>
    <row r="171" spans="1:5" x14ac:dyDescent="0.25">
      <c r="A171" s="3">
        <v>22</v>
      </c>
      <c r="B171" s="3">
        <v>0.5</v>
      </c>
      <c r="C171">
        <f t="shared" si="6"/>
        <v>0</v>
      </c>
      <c r="D171">
        <f t="shared" si="7"/>
        <v>1</v>
      </c>
      <c r="E171">
        <f t="shared" si="8"/>
        <v>0</v>
      </c>
    </row>
    <row r="172" spans="1:5" x14ac:dyDescent="0.25">
      <c r="A172" s="3">
        <v>16</v>
      </c>
      <c r="B172" s="3">
        <v>0</v>
      </c>
      <c r="C172">
        <f t="shared" si="6"/>
        <v>0</v>
      </c>
      <c r="D172">
        <f t="shared" si="7"/>
        <v>1</v>
      </c>
      <c r="E172">
        <f t="shared" si="8"/>
        <v>0</v>
      </c>
    </row>
    <row r="173" spans="1:5" x14ac:dyDescent="0.25">
      <c r="A173" s="3">
        <v>15</v>
      </c>
      <c r="B173" s="3">
        <v>0</v>
      </c>
      <c r="C173">
        <f t="shared" si="6"/>
        <v>1</v>
      </c>
      <c r="D173">
        <f t="shared" si="7"/>
        <v>0</v>
      </c>
      <c r="E173">
        <f t="shared" si="8"/>
        <v>0</v>
      </c>
    </row>
    <row r="174" spans="1:5" x14ac:dyDescent="0.25">
      <c r="A174" s="3">
        <v>14</v>
      </c>
      <c r="B174" s="3">
        <v>2</v>
      </c>
      <c r="C174">
        <f t="shared" si="6"/>
        <v>1</v>
      </c>
      <c r="D174">
        <f t="shared" si="7"/>
        <v>0</v>
      </c>
      <c r="E174">
        <f t="shared" si="8"/>
        <v>0</v>
      </c>
    </row>
    <row r="175" spans="1:5" x14ac:dyDescent="0.25">
      <c r="A175" s="3">
        <v>12</v>
      </c>
      <c r="B175" s="3">
        <v>0</v>
      </c>
      <c r="C175">
        <f t="shared" si="6"/>
        <v>1</v>
      </c>
      <c r="D175">
        <f t="shared" si="7"/>
        <v>0</v>
      </c>
      <c r="E175">
        <f t="shared" si="8"/>
        <v>0</v>
      </c>
    </row>
    <row r="176" spans="1:5" x14ac:dyDescent="0.25">
      <c r="A176" s="3">
        <v>13</v>
      </c>
      <c r="B176" s="3">
        <v>0</v>
      </c>
      <c r="C176">
        <f t="shared" si="6"/>
        <v>1</v>
      </c>
      <c r="D176">
        <f t="shared" si="7"/>
        <v>0</v>
      </c>
      <c r="E176">
        <f t="shared" si="8"/>
        <v>0</v>
      </c>
    </row>
    <row r="177" spans="1:5" x14ac:dyDescent="0.25">
      <c r="A177" s="3">
        <v>15</v>
      </c>
      <c r="B177" s="3">
        <v>0</v>
      </c>
      <c r="C177">
        <f t="shared" si="6"/>
        <v>1</v>
      </c>
      <c r="D177">
        <f t="shared" si="7"/>
        <v>0</v>
      </c>
      <c r="E177">
        <f t="shared" si="8"/>
        <v>0</v>
      </c>
    </row>
    <row r="178" spans="1:5" x14ac:dyDescent="0.25">
      <c r="A178" s="3">
        <v>15</v>
      </c>
      <c r="B178" s="3">
        <v>0</v>
      </c>
      <c r="C178">
        <f t="shared" si="6"/>
        <v>1</v>
      </c>
      <c r="D178">
        <f t="shared" si="7"/>
        <v>0</v>
      </c>
      <c r="E178">
        <f t="shared" si="8"/>
        <v>0</v>
      </c>
    </row>
    <row r="179" spans="1:5" x14ac:dyDescent="0.25">
      <c r="A179" s="3">
        <v>14</v>
      </c>
      <c r="B179" s="3">
        <v>0</v>
      </c>
      <c r="C179">
        <f t="shared" si="6"/>
        <v>1</v>
      </c>
      <c r="D179">
        <f t="shared" si="7"/>
        <v>0</v>
      </c>
      <c r="E179">
        <f t="shared" si="8"/>
        <v>0</v>
      </c>
    </row>
    <row r="180" spans="1:5" x14ac:dyDescent="0.25">
      <c r="A180" s="3">
        <v>12</v>
      </c>
      <c r="B180" s="3">
        <v>0</v>
      </c>
      <c r="C180">
        <f t="shared" si="6"/>
        <v>1</v>
      </c>
      <c r="D180">
        <f t="shared" si="7"/>
        <v>0</v>
      </c>
      <c r="E180">
        <f t="shared" si="8"/>
        <v>0</v>
      </c>
    </row>
    <row r="181" spans="1:5" x14ac:dyDescent="0.25">
      <c r="A181" s="3">
        <v>11</v>
      </c>
      <c r="B181" s="3">
        <v>0</v>
      </c>
      <c r="C181">
        <f t="shared" si="6"/>
        <v>1</v>
      </c>
      <c r="D181">
        <f t="shared" si="7"/>
        <v>0</v>
      </c>
      <c r="E181">
        <f t="shared" si="8"/>
        <v>0</v>
      </c>
    </row>
    <row r="182" spans="1:5" x14ac:dyDescent="0.25">
      <c r="A182" s="3">
        <v>10</v>
      </c>
      <c r="B182" s="3">
        <v>0</v>
      </c>
      <c r="C182">
        <f t="shared" si="6"/>
        <v>1</v>
      </c>
      <c r="D182">
        <f t="shared" si="7"/>
        <v>0</v>
      </c>
      <c r="E182">
        <f t="shared" si="8"/>
        <v>0</v>
      </c>
    </row>
    <row r="183" spans="1:5" x14ac:dyDescent="0.25">
      <c r="A183" s="3">
        <v>10</v>
      </c>
      <c r="B183" s="3">
        <v>0</v>
      </c>
      <c r="C183">
        <f t="shared" si="6"/>
        <v>1</v>
      </c>
      <c r="D183">
        <f t="shared" si="7"/>
        <v>0</v>
      </c>
      <c r="E183">
        <f t="shared" si="8"/>
        <v>0</v>
      </c>
    </row>
    <row r="184" spans="1:5" x14ac:dyDescent="0.25">
      <c r="A184" s="3">
        <v>10</v>
      </c>
      <c r="B184" s="3">
        <v>0</v>
      </c>
      <c r="C184">
        <f t="shared" si="6"/>
        <v>1</v>
      </c>
      <c r="D184">
        <f t="shared" si="7"/>
        <v>0</v>
      </c>
      <c r="E184">
        <f t="shared" si="8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x W O F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x W O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j h V Y 1 3 y I r Q w E A A N 8 B A A A T A B w A R m 9 y b X V s Y X M v U 2 V j d G l v b j E u b S C i G A A o o B Q A A A A A A A A A A A A A A A A A A A A A A A A A A A C N k L F O w z A Q h m c i 5 R 0 s s 6 S S F d E K G K g y o B Q E A x W o Z a F B y E 2 O Y t X 2 R b Z D S a s u f a V O S G x V 3 g u j I M r A g J f z 3 e n + + + 6 3 k D u B m o z a 2 O 2 H Q R j Y F 2 6 g I C X O s O A k I R J c G B D / m n e z 2 x b N B n 0 x t a / x A P N K g X b R p Z A Q p 6 i d T 2 x E 0 7 P s 3 o K x 2 Q 3 P B c y z A d i 5 w z J r F W P 3 5 m i H T Q Y g h R I O T E I P K C M p y k p p m / Q Y u d A 5 F k L P k m 7 v 5 I i R u w o d j F w t I d l / 4 y F q e O y w l u y Q D v m s 2 e y 2 i 7 k g 6 N G L R d 1 8 2 C X q W v l s K V A J o B 5 7 z K d + 9 t a g 8 k J X w A u P G f 3 c x c j k u 3 U u 5 S j n k h u b O F P 9 X v T g l b T 3 C o m r y 7 3 k 2 H B t n 9 G o 9 o 5 x X Y K N / o f F V i v q Q J V g u K s M f 7 L e f S 2 4 9 + R a u 9 P j + E t r z c i K Y s m L 2 p f 9 Y i C 6 U l M w 6 3 U n D I T + G 6 7 / C V B L A Q I t A B Q A A g A I A M V j h V Y 1 m G d 9 p A A A A P c A A A A S A A A A A A A A A A A A A A A A A A A A A A B D b 2 5 m a W c v U G F j a 2 F n Z S 5 4 b W x Q S w E C L Q A U A A I A C A D F Y 4 V W D 8 r p q 6 Q A A A D p A A A A E w A A A A A A A A A A A A A A A A D w A A A A W 0 N v b n R l b n R f V H l w Z X N d L n h t b F B L A Q I t A B Q A A g A I A M V j h V Y 1 3 y I r Q w E A A N 8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w O j M w O j E x L j c 0 O T M 3 M j l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c w q u U H i E m L z i k f Z t t y x g A A A A A C A A A A A A A Q Z g A A A A E A A C A A A A A p S 8 Q E u U p d 7 z R A Z L O 7 1 Y T v F q h o O o f U j 2 W J 2 g 0 W x 2 U + Q g A A A A A O g A A A A A I A A C A A A A C T B 6 z V R R / / Y C z k k V 3 Z l N k M D q y n R D z x N l r j N c n N B l f P 2 F A A A A D 3 t S o d b X Y X V N h n M H K 2 U S r h / 3 v x M u g G O A L H C N L c 2 t A F u b e Q G 9 6 o x 9 6 D n 7 h o N R A W X V l q c D k y u L y Q C X J 8 x n j h Q W g k 2 e 8 P E w 8 x R H U 5 o v I w 4 i / Q S E A A A A A m D W g K q j r G O T H 7 2 n r I 6 j 7 s S t l J q y V c w u y 1 W g Y a T 4 b D Y 8 s a 3 e G X S 1 a 0 8 A z n m R y v B I k P z Q W w R d 8 t 3 + m D C w Q a v j Q Y < / D a t a M a s h u p > 
</file>

<file path=customXml/itemProps1.xml><?xml version="1.0" encoding="utf-8"?>
<ds:datastoreItem xmlns:ds="http://schemas.openxmlformats.org/officeDocument/2006/customXml" ds:itemID="{FB73C06D-4C4B-4DC8-B7B0-3A3D162CD1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pogoda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2023-04-05T10:29:43Z</dcterms:created>
  <dcterms:modified xsi:type="dcterms:W3CDTF">2023-04-05T11:25:52Z</dcterms:modified>
</cp:coreProperties>
</file>