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udança apenas no Epsilon" sheetId="1" r:id="rId1"/>
    <sheet name="Mudança minClusterSize" sheetId="2" r:id="rId2"/>
  </sheets>
  <calcPr calcId="125725" refMode="R1C1"/>
</workbook>
</file>

<file path=xl/calcChain.xml><?xml version="1.0" encoding="utf-8"?>
<calcChain xmlns="http://schemas.openxmlformats.org/spreadsheetml/2006/main">
  <c r="L5" i="2"/>
  <c r="L6"/>
  <c r="L7"/>
  <c r="L8"/>
  <c r="L9"/>
  <c r="L10"/>
  <c r="L11"/>
  <c r="L12"/>
  <c r="L13"/>
  <c r="L14"/>
  <c r="L15"/>
  <c r="L16"/>
  <c r="L17"/>
  <c r="L18"/>
  <c r="L19"/>
  <c r="L4"/>
  <c r="R5"/>
  <c r="R6"/>
  <c r="R7"/>
  <c r="R8"/>
  <c r="R9"/>
  <c r="R10"/>
  <c r="R11"/>
  <c r="R12"/>
  <c r="R13"/>
  <c r="R14"/>
  <c r="R15"/>
  <c r="R16"/>
  <c r="R17"/>
  <c r="R18"/>
  <c r="R19"/>
  <c r="R4"/>
  <c r="Q4"/>
  <c r="Q5"/>
  <c r="Q6"/>
  <c r="Q7"/>
  <c r="Q8"/>
  <c r="Q9"/>
  <c r="Q10"/>
  <c r="Q11"/>
  <c r="Q12"/>
  <c r="Q13"/>
  <c r="Q14"/>
  <c r="Q15"/>
  <c r="Q16"/>
  <c r="Q17"/>
  <c r="Q18"/>
  <c r="Q19"/>
  <c r="K5"/>
  <c r="K6"/>
  <c r="K7"/>
  <c r="K8"/>
  <c r="K9"/>
  <c r="K10"/>
  <c r="K11"/>
  <c r="K12"/>
  <c r="K13"/>
  <c r="K14"/>
  <c r="K15"/>
  <c r="K16"/>
  <c r="K17"/>
  <c r="K18"/>
  <c r="K19"/>
  <c r="K4"/>
  <c r="P5"/>
  <c r="P6"/>
  <c r="P7"/>
  <c r="P8"/>
  <c r="P9"/>
  <c r="P10"/>
  <c r="P11"/>
  <c r="P12"/>
  <c r="P13"/>
  <c r="P14"/>
  <c r="P15"/>
  <c r="P16"/>
  <c r="P17"/>
  <c r="P18"/>
  <c r="P19"/>
  <c r="P4"/>
  <c r="J5"/>
  <c r="J6"/>
  <c r="J7"/>
  <c r="J8"/>
  <c r="J9"/>
  <c r="J10"/>
  <c r="J11"/>
  <c r="J12"/>
  <c r="J13"/>
  <c r="J14"/>
  <c r="J15"/>
  <c r="J16"/>
  <c r="J17"/>
  <c r="J18"/>
  <c r="J19"/>
  <c r="J4"/>
</calcChain>
</file>

<file path=xl/sharedStrings.xml><?xml version="1.0" encoding="utf-8"?>
<sst xmlns="http://schemas.openxmlformats.org/spreadsheetml/2006/main" count="147" uniqueCount="54">
  <si>
    <t>complexity</t>
  </si>
  <si>
    <t xml:space="preserve">complexityWeight </t>
  </si>
  <si>
    <t xml:space="preserve">epsilon </t>
  </si>
  <si>
    <t xml:space="preserve">minClusterSize </t>
  </si>
  <si>
    <t xml:space="preserve"> 0.3 </t>
  </si>
  <si>
    <t xml:space="preserve"> 0.2 </t>
  </si>
  <si>
    <t xml:space="preserve"> 0.1 </t>
  </si>
  <si>
    <t xml:space="preserve"> 0.4 </t>
  </si>
  <si>
    <t xml:space="preserve"> 0.5 </t>
  </si>
  <si>
    <t xml:space="preserve"> 0.7 </t>
  </si>
  <si>
    <t xml:space="preserve"> 0.9 </t>
  </si>
  <si>
    <t xml:space="preserve"> 1.1 </t>
  </si>
  <si>
    <t xml:space="preserve"> 1.3 </t>
  </si>
  <si>
    <t xml:space="preserve"> 1.5 </t>
  </si>
  <si>
    <t xml:space="preserve"> 1.7 </t>
  </si>
  <si>
    <t xml:space="preserve"> 1.9 </t>
  </si>
  <si>
    <t xml:space="preserve"> 2.1 </t>
  </si>
  <si>
    <t xml:space="preserve"> 2.3 </t>
  </si>
  <si>
    <t xml:space="preserve"> 2.5 </t>
  </si>
  <si>
    <t xml:space="preserve"> 2.7 </t>
  </si>
  <si>
    <t xml:space="preserve"> 2.9 </t>
  </si>
  <si>
    <t>Parâmetros DBScan</t>
  </si>
  <si>
    <t>Total Cluster</t>
  </si>
  <si>
    <t>Hanam</t>
  </si>
  <si>
    <t>Charles</t>
  </si>
  <si>
    <t>Hanam - RAND</t>
  </si>
  <si>
    <t>Charles  - RAND</t>
  </si>
  <si>
    <t xml:space="preserve"> 0.1</t>
  </si>
  <si>
    <t xml:space="preserve"> 0.3</t>
  </si>
  <si>
    <t xml:space="preserve"> 0.5</t>
  </si>
  <si>
    <t xml:space="preserve"> 0.7</t>
  </si>
  <si>
    <t xml:space="preserve"> 0.9</t>
  </si>
  <si>
    <t xml:space="preserve"> 1.1</t>
  </si>
  <si>
    <t xml:space="preserve"> 1.3</t>
  </si>
  <si>
    <t xml:space="preserve"> 1.5</t>
  </si>
  <si>
    <t xml:space="preserve"> 1.7</t>
  </si>
  <si>
    <t xml:space="preserve"> 1.9</t>
  </si>
  <si>
    <t xml:space="preserve"> 2.1</t>
  </si>
  <si>
    <t xml:space="preserve"> 2.3</t>
  </si>
  <si>
    <t xml:space="preserve"> 2.5</t>
  </si>
  <si>
    <t xml:space="preserve"> 2.7</t>
  </si>
  <si>
    <t xml:space="preserve"> 2.9</t>
  </si>
  <si>
    <t xml:space="preserve"> 3.1</t>
  </si>
  <si>
    <t>Total Cluster Hanam</t>
  </si>
  <si>
    <t>Total Cluster Charles</t>
  </si>
  <si>
    <t>Commits Considerados</t>
  </si>
  <si>
    <t>BCTs Considerados</t>
  </si>
  <si>
    <t>SOMA A</t>
  </si>
  <si>
    <t>SOMA B</t>
  </si>
  <si>
    <t>SOMA C</t>
  </si>
  <si>
    <t>SOMA D</t>
  </si>
  <si>
    <t>RAND</t>
  </si>
  <si>
    <t>Jaccard</t>
  </si>
  <si>
    <t>Folkes e Mallows</t>
  </si>
</sst>
</file>

<file path=xl/styles.xml><?xml version="1.0" encoding="utf-8"?>
<styleSheet xmlns="http://schemas.openxmlformats.org/spreadsheetml/2006/main">
  <numFmts count="1">
    <numFmt numFmtId="170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N21"/>
  <sheetViews>
    <sheetView topLeftCell="E1" workbookViewId="0">
      <selection activeCell="K9" sqref="K9"/>
    </sheetView>
  </sheetViews>
  <sheetFormatPr defaultRowHeight="15"/>
  <cols>
    <col min="3" max="3" width="10.85546875" bestFit="1" customWidth="1"/>
    <col min="4" max="4" width="8" bestFit="1" customWidth="1"/>
    <col min="5" max="5" width="18" bestFit="1" customWidth="1"/>
    <col min="6" max="6" width="14.85546875" bestFit="1" customWidth="1"/>
    <col min="7" max="7" width="12.140625" bestFit="1" customWidth="1"/>
    <col min="8" max="8" width="21.7109375" bestFit="1" customWidth="1"/>
    <col min="9" max="9" width="19" bestFit="1" customWidth="1"/>
    <col min="10" max="10" width="14" bestFit="1" customWidth="1"/>
    <col min="11" max="11" width="12.140625" bestFit="1" customWidth="1"/>
    <col min="12" max="12" width="21.7109375" bestFit="1" customWidth="1"/>
    <col min="13" max="13" width="19" bestFit="1" customWidth="1"/>
    <col min="14" max="14" width="14.85546875" bestFit="1" customWidth="1"/>
  </cols>
  <sheetData>
    <row r="2" spans="3:14">
      <c r="C2" s="7" t="s">
        <v>21</v>
      </c>
      <c r="D2" s="7"/>
      <c r="E2" s="7"/>
      <c r="F2" s="7"/>
      <c r="G2" s="9" t="s">
        <v>23</v>
      </c>
      <c r="H2" s="10"/>
      <c r="I2" s="10"/>
      <c r="J2" s="11"/>
      <c r="K2" s="9" t="s">
        <v>24</v>
      </c>
      <c r="L2" s="10"/>
      <c r="M2" s="10"/>
      <c r="N2" s="11"/>
    </row>
    <row r="3" spans="3:14">
      <c r="C3" s="5" t="s">
        <v>0</v>
      </c>
      <c r="D3" s="5" t="s">
        <v>2</v>
      </c>
      <c r="E3" s="5" t="s">
        <v>1</v>
      </c>
      <c r="F3" s="5" t="s">
        <v>3</v>
      </c>
      <c r="G3" s="5" t="s">
        <v>22</v>
      </c>
      <c r="H3" s="5" t="s">
        <v>45</v>
      </c>
      <c r="I3" s="5" t="s">
        <v>43</v>
      </c>
      <c r="J3" s="4" t="s">
        <v>25</v>
      </c>
      <c r="K3" s="5" t="s">
        <v>22</v>
      </c>
      <c r="L3" s="5" t="s">
        <v>45</v>
      </c>
      <c r="M3" s="5" t="s">
        <v>43</v>
      </c>
      <c r="N3" s="4" t="s">
        <v>26</v>
      </c>
    </row>
    <row r="4" spans="3:14">
      <c r="C4" s="2">
        <v>6</v>
      </c>
      <c r="D4" s="2" t="s">
        <v>4</v>
      </c>
      <c r="E4" s="2" t="s">
        <v>5</v>
      </c>
      <c r="F4" s="2">
        <v>5</v>
      </c>
      <c r="G4" s="2">
        <v>1</v>
      </c>
      <c r="H4" s="2"/>
      <c r="I4" s="2"/>
      <c r="J4" s="3">
        <v>0.6</v>
      </c>
      <c r="K4" s="2">
        <v>1</v>
      </c>
      <c r="L4" s="3"/>
      <c r="M4" s="3"/>
      <c r="N4" s="3">
        <v>0.6</v>
      </c>
    </row>
    <row r="5" spans="3:14">
      <c r="C5" s="6">
        <v>6</v>
      </c>
      <c r="D5" s="6" t="s">
        <v>6</v>
      </c>
      <c r="E5" s="6" t="s">
        <v>5</v>
      </c>
      <c r="F5" s="6">
        <v>5</v>
      </c>
      <c r="G5" s="6">
        <v>1</v>
      </c>
      <c r="H5" s="6"/>
      <c r="I5" s="6"/>
      <c r="J5" s="6">
        <v>0.6</v>
      </c>
      <c r="K5" s="6">
        <v>1</v>
      </c>
      <c r="L5" s="6"/>
      <c r="M5" s="6"/>
      <c r="N5" s="6">
        <v>0.6</v>
      </c>
    </row>
    <row r="6" spans="3:14">
      <c r="C6" s="2">
        <v>6</v>
      </c>
      <c r="D6" s="2" t="s">
        <v>5</v>
      </c>
      <c r="E6" s="2" t="s">
        <v>5</v>
      </c>
      <c r="F6" s="2">
        <v>5</v>
      </c>
      <c r="G6" s="2">
        <v>1</v>
      </c>
      <c r="H6" s="2"/>
      <c r="I6" s="2"/>
      <c r="J6" s="3">
        <v>0.6</v>
      </c>
      <c r="K6" s="2">
        <v>1</v>
      </c>
      <c r="L6" s="3"/>
      <c r="M6" s="3"/>
      <c r="N6" s="3">
        <v>0.6</v>
      </c>
    </row>
    <row r="7" spans="3:14">
      <c r="C7" s="6">
        <v>6</v>
      </c>
      <c r="D7" s="6" t="s">
        <v>7</v>
      </c>
      <c r="E7" s="6" t="s">
        <v>5</v>
      </c>
      <c r="F7" s="6">
        <v>5</v>
      </c>
      <c r="G7" s="6">
        <v>1</v>
      </c>
      <c r="H7" s="6"/>
      <c r="I7" s="6"/>
      <c r="J7" s="6">
        <v>0.6</v>
      </c>
      <c r="K7" s="6">
        <v>1</v>
      </c>
      <c r="L7" s="6"/>
      <c r="M7" s="6"/>
      <c r="N7" s="6">
        <v>0.6</v>
      </c>
    </row>
    <row r="8" spans="3:14">
      <c r="C8" s="2">
        <v>6</v>
      </c>
      <c r="D8" s="2" t="s">
        <v>8</v>
      </c>
      <c r="E8" s="2" t="s">
        <v>5</v>
      </c>
      <c r="F8" s="2">
        <v>5</v>
      </c>
      <c r="G8" s="2">
        <v>1</v>
      </c>
      <c r="H8" s="2"/>
      <c r="I8" s="2"/>
      <c r="J8" s="3">
        <v>0.6</v>
      </c>
      <c r="K8" s="2">
        <v>1</v>
      </c>
      <c r="L8" s="3"/>
      <c r="M8" s="3"/>
      <c r="N8" s="3">
        <v>0.6</v>
      </c>
    </row>
    <row r="9" spans="3:14">
      <c r="C9" s="6">
        <v>6</v>
      </c>
      <c r="D9" s="6" t="s">
        <v>9</v>
      </c>
      <c r="E9" s="6" t="s">
        <v>5</v>
      </c>
      <c r="F9" s="6">
        <v>5</v>
      </c>
      <c r="G9" s="6">
        <v>1</v>
      </c>
      <c r="H9" s="6"/>
      <c r="I9" s="6"/>
      <c r="J9" s="6">
        <v>0.6</v>
      </c>
      <c r="K9" s="6">
        <v>1</v>
      </c>
      <c r="L9" s="6"/>
      <c r="M9" s="6"/>
      <c r="N9" s="6">
        <v>0.6</v>
      </c>
    </row>
    <row r="10" spans="3:14">
      <c r="C10" s="2">
        <v>6</v>
      </c>
      <c r="D10" s="2" t="s">
        <v>10</v>
      </c>
      <c r="E10" s="2" t="s">
        <v>5</v>
      </c>
      <c r="F10" s="2">
        <v>5</v>
      </c>
      <c r="G10" s="2">
        <v>1</v>
      </c>
      <c r="H10" s="2"/>
      <c r="I10" s="2"/>
      <c r="J10" s="3">
        <v>0.6</v>
      </c>
      <c r="K10" s="2">
        <v>1</v>
      </c>
      <c r="L10" s="3"/>
      <c r="M10" s="3"/>
      <c r="N10" s="3">
        <v>0.6</v>
      </c>
    </row>
    <row r="11" spans="3:14">
      <c r="C11" s="6">
        <v>6</v>
      </c>
      <c r="D11" s="6" t="s">
        <v>11</v>
      </c>
      <c r="E11" s="6" t="s">
        <v>5</v>
      </c>
      <c r="F11" s="6">
        <v>5</v>
      </c>
      <c r="G11" s="6">
        <v>2</v>
      </c>
      <c r="H11" s="6"/>
      <c r="I11" s="6"/>
      <c r="J11" s="6">
        <v>0.85240000000000005</v>
      </c>
      <c r="K11" s="6">
        <v>2</v>
      </c>
      <c r="L11" s="6"/>
      <c r="M11" s="6"/>
      <c r="N11" s="6">
        <v>0.85240000000000005</v>
      </c>
    </row>
    <row r="12" spans="3:14">
      <c r="C12" s="2">
        <v>6</v>
      </c>
      <c r="D12" s="2" t="s">
        <v>12</v>
      </c>
      <c r="E12" s="2" t="s">
        <v>5</v>
      </c>
      <c r="F12" s="2">
        <v>5</v>
      </c>
      <c r="G12" s="2">
        <v>2</v>
      </c>
      <c r="H12" s="2"/>
      <c r="I12" s="2"/>
      <c r="J12" s="3">
        <v>0.88170000000000004</v>
      </c>
      <c r="K12" s="2">
        <v>2</v>
      </c>
      <c r="L12" s="3"/>
      <c r="M12" s="3"/>
      <c r="N12" s="3">
        <v>0.88170000000000004</v>
      </c>
    </row>
    <row r="13" spans="3:14">
      <c r="C13" s="6">
        <v>6</v>
      </c>
      <c r="D13" s="6" t="s">
        <v>13</v>
      </c>
      <c r="E13" s="6" t="s">
        <v>5</v>
      </c>
      <c r="F13" s="6">
        <v>5</v>
      </c>
      <c r="G13" s="6">
        <v>2</v>
      </c>
      <c r="H13" s="6"/>
      <c r="I13" s="6"/>
      <c r="J13" s="6">
        <v>0.88170000000000004</v>
      </c>
      <c r="K13" s="6">
        <v>2</v>
      </c>
      <c r="L13" s="6"/>
      <c r="M13" s="6"/>
      <c r="N13" s="6">
        <v>0.88170000000000004</v>
      </c>
    </row>
    <row r="14" spans="3:14">
      <c r="C14" s="2">
        <v>6</v>
      </c>
      <c r="D14" s="2" t="s">
        <v>14</v>
      </c>
      <c r="E14" s="2" t="s">
        <v>5</v>
      </c>
      <c r="F14" s="2">
        <v>5</v>
      </c>
      <c r="G14" s="2">
        <v>2</v>
      </c>
      <c r="H14" s="2"/>
      <c r="I14" s="2"/>
      <c r="J14" s="3">
        <v>0.89280000000000004</v>
      </c>
      <c r="K14" s="2">
        <v>2</v>
      </c>
      <c r="L14" s="3"/>
      <c r="M14" s="3"/>
      <c r="N14" s="3">
        <v>0.89280000000000004</v>
      </c>
    </row>
    <row r="15" spans="3:14">
      <c r="C15" s="6">
        <v>6</v>
      </c>
      <c r="D15" s="6" t="s">
        <v>15</v>
      </c>
      <c r="E15" s="6" t="s">
        <v>5</v>
      </c>
      <c r="F15" s="6">
        <v>5</v>
      </c>
      <c r="G15" s="6">
        <v>2</v>
      </c>
      <c r="H15" s="6"/>
      <c r="I15" s="6"/>
      <c r="J15" s="6">
        <v>0.89280000000000004</v>
      </c>
      <c r="K15" s="6">
        <v>2</v>
      </c>
      <c r="L15" s="6"/>
      <c r="M15" s="6"/>
      <c r="N15" s="6">
        <v>0.89280000000000004</v>
      </c>
    </row>
    <row r="16" spans="3:14">
      <c r="C16" s="2">
        <v>6</v>
      </c>
      <c r="D16" s="2" t="s">
        <v>16</v>
      </c>
      <c r="E16" s="2" t="s">
        <v>5</v>
      </c>
      <c r="F16" s="2">
        <v>5</v>
      </c>
      <c r="G16" s="2">
        <v>2</v>
      </c>
      <c r="H16" s="2"/>
      <c r="I16" s="2"/>
      <c r="J16" s="3">
        <v>0.90069999999999995</v>
      </c>
      <c r="K16" s="2">
        <v>2</v>
      </c>
      <c r="L16" s="3"/>
      <c r="M16" s="3"/>
      <c r="N16" s="3">
        <v>0.90069999999999995</v>
      </c>
    </row>
    <row r="17" spans="3:14">
      <c r="C17" s="6">
        <v>6</v>
      </c>
      <c r="D17" s="6" t="s">
        <v>17</v>
      </c>
      <c r="E17" s="6" t="s">
        <v>5</v>
      </c>
      <c r="F17" s="6">
        <v>5</v>
      </c>
      <c r="G17" s="6">
        <v>2</v>
      </c>
      <c r="H17" s="6"/>
      <c r="I17" s="6"/>
      <c r="J17" s="6">
        <v>0.93200000000000005</v>
      </c>
      <c r="K17" s="6">
        <v>2</v>
      </c>
      <c r="L17" s="6"/>
      <c r="M17" s="6"/>
      <c r="N17" s="6">
        <v>0.93200000000000005</v>
      </c>
    </row>
    <row r="18" spans="3:14">
      <c r="C18" s="2">
        <v>6</v>
      </c>
      <c r="D18" s="2" t="s">
        <v>18</v>
      </c>
      <c r="E18" s="2" t="s">
        <v>5</v>
      </c>
      <c r="F18" s="2">
        <v>5</v>
      </c>
      <c r="G18" s="2">
        <v>2</v>
      </c>
      <c r="H18" s="2"/>
      <c r="I18" s="2"/>
      <c r="J18" s="3">
        <v>0.93200000000000005</v>
      </c>
      <c r="K18" s="2">
        <v>2</v>
      </c>
      <c r="L18" s="3"/>
      <c r="M18" s="3"/>
      <c r="N18" s="3">
        <v>0.93200000000000005</v>
      </c>
    </row>
    <row r="19" spans="3:14">
      <c r="C19" s="6">
        <v>6</v>
      </c>
      <c r="D19" s="6" t="s">
        <v>19</v>
      </c>
      <c r="E19" s="6" t="s">
        <v>5</v>
      </c>
      <c r="F19" s="6">
        <v>5</v>
      </c>
      <c r="G19" s="6">
        <v>2</v>
      </c>
      <c r="H19" s="6"/>
      <c r="I19" s="6"/>
      <c r="J19" s="6">
        <v>0.93200000000000005</v>
      </c>
      <c r="K19" s="6">
        <v>2</v>
      </c>
      <c r="L19" s="6"/>
      <c r="M19" s="6"/>
      <c r="N19" s="6">
        <v>0.93200000000000005</v>
      </c>
    </row>
    <row r="20" spans="3:14">
      <c r="C20" s="2">
        <v>6</v>
      </c>
      <c r="D20" s="2" t="s">
        <v>20</v>
      </c>
      <c r="E20" s="2" t="s">
        <v>5</v>
      </c>
      <c r="F20" s="2">
        <v>5</v>
      </c>
      <c r="G20" s="2">
        <v>2</v>
      </c>
      <c r="H20" s="2"/>
      <c r="I20" s="2"/>
      <c r="J20" s="3">
        <v>0.93200000000000005</v>
      </c>
      <c r="K20" s="2">
        <v>2</v>
      </c>
      <c r="L20" s="3"/>
      <c r="M20" s="3"/>
      <c r="N20" s="3">
        <v>0.93200000000000005</v>
      </c>
    </row>
    <row r="21" spans="3:14">
      <c r="C21" s="1"/>
      <c r="D21" s="1"/>
      <c r="E21" s="1"/>
      <c r="F21" s="1"/>
    </row>
  </sheetData>
  <mergeCells count="3">
    <mergeCell ref="C2:F2"/>
    <mergeCell ref="G2:J2"/>
    <mergeCell ref="K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R42"/>
  <sheetViews>
    <sheetView tabSelected="1" topLeftCell="A19" workbookViewId="0">
      <selection activeCell="C25" sqref="C25:N42"/>
    </sheetView>
  </sheetViews>
  <sheetFormatPr defaultRowHeight="15"/>
  <cols>
    <col min="3" max="3" width="10.85546875" bestFit="1" customWidth="1"/>
    <col min="4" max="4" width="8" bestFit="1" customWidth="1"/>
    <col min="5" max="5" width="18" bestFit="1" customWidth="1"/>
    <col min="6" max="6" width="14.85546875" bestFit="1" customWidth="1"/>
    <col min="7" max="7" width="17.85546875" bestFit="1" customWidth="1"/>
    <col min="8" max="8" width="21.7109375" customWidth="1"/>
    <col min="9" max="9" width="19" customWidth="1"/>
    <col min="10" max="10" width="14" bestFit="1" customWidth="1"/>
    <col min="11" max="11" width="8.5703125" bestFit="1" customWidth="1"/>
    <col min="12" max="12" width="16.28515625" bestFit="1" customWidth="1"/>
    <col min="13" max="13" width="17.85546875" bestFit="1" customWidth="1"/>
    <col min="14" max="14" width="21.7109375" bestFit="1" customWidth="1"/>
    <col min="15" max="15" width="19.42578125" bestFit="1" customWidth="1"/>
    <col min="16" max="16" width="14.85546875" bestFit="1" customWidth="1"/>
    <col min="17" max="17" width="7.5703125" bestFit="1" customWidth="1"/>
    <col min="18" max="18" width="16.28515625" bestFit="1" customWidth="1"/>
  </cols>
  <sheetData>
    <row r="2" spans="3:18">
      <c r="C2" s="7" t="s">
        <v>21</v>
      </c>
      <c r="D2" s="7"/>
      <c r="E2" s="7"/>
      <c r="F2" s="7"/>
      <c r="G2" s="8" t="s">
        <v>23</v>
      </c>
      <c r="H2" s="8"/>
      <c r="I2" s="8"/>
      <c r="J2" s="8"/>
      <c r="K2" s="8"/>
      <c r="L2" s="8"/>
      <c r="M2" s="8" t="s">
        <v>24</v>
      </c>
      <c r="N2" s="8"/>
      <c r="O2" s="8"/>
      <c r="P2" s="8"/>
      <c r="Q2" s="8"/>
      <c r="R2" s="8"/>
    </row>
    <row r="3" spans="3:18">
      <c r="C3" s="5" t="s">
        <v>0</v>
      </c>
      <c r="D3" s="5" t="s">
        <v>2</v>
      </c>
      <c r="E3" s="5" t="s">
        <v>1</v>
      </c>
      <c r="F3" s="5" t="s">
        <v>3</v>
      </c>
      <c r="G3" s="5" t="s">
        <v>46</v>
      </c>
      <c r="H3" s="5" t="s">
        <v>45</v>
      </c>
      <c r="I3" s="5" t="s">
        <v>43</v>
      </c>
      <c r="J3" s="4" t="s">
        <v>51</v>
      </c>
      <c r="K3" s="4" t="s">
        <v>52</v>
      </c>
      <c r="L3" s="4" t="s">
        <v>53</v>
      </c>
      <c r="M3" s="5" t="s">
        <v>46</v>
      </c>
      <c r="N3" s="5" t="s">
        <v>45</v>
      </c>
      <c r="O3" s="5" t="s">
        <v>44</v>
      </c>
      <c r="P3" s="4" t="s">
        <v>26</v>
      </c>
      <c r="Q3" s="4" t="s">
        <v>52</v>
      </c>
      <c r="R3" s="4" t="s">
        <v>53</v>
      </c>
    </row>
    <row r="4" spans="3:18">
      <c r="C4" s="2">
        <v>6</v>
      </c>
      <c r="D4" s="2" t="s">
        <v>27</v>
      </c>
      <c r="E4" s="2" t="s">
        <v>5</v>
      </c>
      <c r="F4" s="2">
        <v>2</v>
      </c>
      <c r="G4" s="2">
        <v>3</v>
      </c>
      <c r="H4" s="2">
        <v>9</v>
      </c>
      <c r="I4" s="2">
        <v>2</v>
      </c>
      <c r="J4" s="28">
        <f xml:space="preserve"> (G27+J27)/(G27+H27+I27+J27)</f>
        <v>0.83333333333333337</v>
      </c>
      <c r="K4" s="28">
        <f>G27/(G27+H27+I27)</f>
        <v>0.6</v>
      </c>
      <c r="L4" s="28">
        <f>SQRT((G27/(G27+H27)) * (G27/(G27+I27)))</f>
        <v>0.75</v>
      </c>
      <c r="M4" s="3">
        <v>3</v>
      </c>
      <c r="N4" s="3">
        <v>9</v>
      </c>
      <c r="O4" s="3">
        <v>2</v>
      </c>
      <c r="P4" s="25">
        <f xml:space="preserve"> (K27+N27)/(K27+L27+M27+N27)</f>
        <v>0.83333333333333337</v>
      </c>
      <c r="Q4" s="25">
        <f>K27/(K27+L27+M27)</f>
        <v>0.6</v>
      </c>
      <c r="R4" s="25">
        <f>SQRT((K27/(K27+L27)) * (K27/(K27+M27)))</f>
        <v>0.75</v>
      </c>
    </row>
    <row r="5" spans="3:18">
      <c r="C5" s="6">
        <v>6</v>
      </c>
      <c r="D5" s="6" t="s">
        <v>28</v>
      </c>
      <c r="E5" s="6" t="s">
        <v>5</v>
      </c>
      <c r="F5" s="6">
        <v>2</v>
      </c>
      <c r="G5" s="6">
        <v>3</v>
      </c>
      <c r="H5" s="6">
        <v>9</v>
      </c>
      <c r="I5" s="6">
        <v>2</v>
      </c>
      <c r="J5" s="26">
        <f t="shared" ref="J5:J19" si="0" xml:space="preserve"> (G28+J28)/(G28+H28+I28+J28)</f>
        <v>0.83333333333333337</v>
      </c>
      <c r="K5" s="26">
        <f t="shared" ref="K5:K19" si="1">G28/(G28+H28+I28)</f>
        <v>0.6</v>
      </c>
      <c r="L5" s="26">
        <f t="shared" ref="L5:L19" si="2">SQRT((G28/(G28+H28)) * (G28/(G28+I28)))</f>
        <v>0.75</v>
      </c>
      <c r="M5" s="6">
        <v>3</v>
      </c>
      <c r="N5" s="6">
        <v>9</v>
      </c>
      <c r="O5" s="6">
        <v>2</v>
      </c>
      <c r="P5" s="26">
        <f t="shared" ref="P5:P19" si="3" xml:space="preserve"> (K28+N28)/(K28+L28+M28+N28)</f>
        <v>0.83333333333333337</v>
      </c>
      <c r="Q5" s="26">
        <f t="shared" ref="Q5:Q19" si="4">K28/(K28+L28+M28)</f>
        <v>0.6</v>
      </c>
      <c r="R5" s="26">
        <f t="shared" ref="R5:R19" si="5">SQRT((K28/(K28+L28)) * (K28/(K28+M28)))</f>
        <v>0.75</v>
      </c>
    </row>
    <row r="6" spans="3:18">
      <c r="C6" s="2">
        <v>6</v>
      </c>
      <c r="D6" s="2" t="s">
        <v>29</v>
      </c>
      <c r="E6" s="2" t="s">
        <v>5</v>
      </c>
      <c r="F6" s="2">
        <v>2</v>
      </c>
      <c r="G6" s="2">
        <v>3</v>
      </c>
      <c r="H6" s="2">
        <v>9</v>
      </c>
      <c r="I6" s="2">
        <v>2</v>
      </c>
      <c r="J6" s="28">
        <f t="shared" si="0"/>
        <v>0.83333333333333337</v>
      </c>
      <c r="K6" s="28">
        <f t="shared" si="1"/>
        <v>0.6</v>
      </c>
      <c r="L6" s="28">
        <f t="shared" si="2"/>
        <v>0.75</v>
      </c>
      <c r="M6" s="3">
        <v>3</v>
      </c>
      <c r="N6" s="3">
        <v>9</v>
      </c>
      <c r="O6" s="3">
        <v>2</v>
      </c>
      <c r="P6" s="25">
        <f t="shared" si="3"/>
        <v>0.83333333333333337</v>
      </c>
      <c r="Q6" s="25">
        <f t="shared" si="4"/>
        <v>0.6</v>
      </c>
      <c r="R6" s="25">
        <f t="shared" si="5"/>
        <v>0.75</v>
      </c>
    </row>
    <row r="7" spans="3:18">
      <c r="C7" s="6">
        <v>6</v>
      </c>
      <c r="D7" s="6" t="s">
        <v>30</v>
      </c>
      <c r="E7" s="6" t="s">
        <v>5</v>
      </c>
      <c r="F7" s="6">
        <v>2</v>
      </c>
      <c r="G7" s="6">
        <v>3</v>
      </c>
      <c r="H7" s="6">
        <v>9</v>
      </c>
      <c r="I7" s="6">
        <v>2</v>
      </c>
      <c r="J7" s="26">
        <f t="shared" si="0"/>
        <v>0.83333333333333337</v>
      </c>
      <c r="K7" s="26">
        <f t="shared" si="1"/>
        <v>0.6</v>
      </c>
      <c r="L7" s="26">
        <f t="shared" si="2"/>
        <v>0.75</v>
      </c>
      <c r="M7" s="6">
        <v>3</v>
      </c>
      <c r="N7" s="6">
        <v>9</v>
      </c>
      <c r="O7" s="6">
        <v>2</v>
      </c>
      <c r="P7" s="26">
        <f t="shared" si="3"/>
        <v>0.83333333333333337</v>
      </c>
      <c r="Q7" s="26">
        <f t="shared" si="4"/>
        <v>0.6</v>
      </c>
      <c r="R7" s="26">
        <f t="shared" si="5"/>
        <v>0.75</v>
      </c>
    </row>
    <row r="8" spans="3:18">
      <c r="C8" s="2">
        <v>6</v>
      </c>
      <c r="D8" s="2" t="s">
        <v>31</v>
      </c>
      <c r="E8" s="2" t="s">
        <v>5</v>
      </c>
      <c r="F8" s="2">
        <v>2</v>
      </c>
      <c r="G8" s="2">
        <v>3</v>
      </c>
      <c r="H8" s="2">
        <v>9</v>
      </c>
      <c r="I8" s="2">
        <v>2</v>
      </c>
      <c r="J8" s="28">
        <f t="shared" si="0"/>
        <v>0.83333333333333337</v>
      </c>
      <c r="K8" s="28">
        <f t="shared" si="1"/>
        <v>0.6</v>
      </c>
      <c r="L8" s="28">
        <f t="shared" si="2"/>
        <v>0.75</v>
      </c>
      <c r="M8" s="3">
        <v>3</v>
      </c>
      <c r="N8" s="3">
        <v>9</v>
      </c>
      <c r="O8" s="3">
        <v>2</v>
      </c>
      <c r="P8" s="25">
        <f t="shared" si="3"/>
        <v>0.83333333333333337</v>
      </c>
      <c r="Q8" s="25">
        <f t="shared" si="4"/>
        <v>0.6</v>
      </c>
      <c r="R8" s="25">
        <f t="shared" si="5"/>
        <v>0.75</v>
      </c>
    </row>
    <row r="9" spans="3:18">
      <c r="C9" s="6">
        <v>6</v>
      </c>
      <c r="D9" s="6" t="s">
        <v>32</v>
      </c>
      <c r="E9" s="6" t="s">
        <v>5</v>
      </c>
      <c r="F9" s="6">
        <v>2</v>
      </c>
      <c r="G9" s="6">
        <v>4</v>
      </c>
      <c r="H9" s="6">
        <v>10</v>
      </c>
      <c r="I9" s="6">
        <v>2</v>
      </c>
      <c r="J9" s="26">
        <f t="shared" si="0"/>
        <v>0.85245901639344257</v>
      </c>
      <c r="K9" s="26">
        <f t="shared" si="1"/>
        <v>0.64</v>
      </c>
      <c r="L9" s="26">
        <f t="shared" si="2"/>
        <v>0.78072005835882663</v>
      </c>
      <c r="M9" s="6">
        <v>4</v>
      </c>
      <c r="N9" s="6">
        <v>10</v>
      </c>
      <c r="O9" s="6">
        <v>2</v>
      </c>
      <c r="P9" s="26">
        <f t="shared" si="3"/>
        <v>0.85245901639344257</v>
      </c>
      <c r="Q9" s="26">
        <f t="shared" si="4"/>
        <v>0.64</v>
      </c>
      <c r="R9" s="26">
        <f t="shared" si="5"/>
        <v>0.78072005835882663</v>
      </c>
    </row>
    <row r="10" spans="3:18">
      <c r="C10" s="2">
        <v>6</v>
      </c>
      <c r="D10" s="2" t="s">
        <v>33</v>
      </c>
      <c r="E10" s="2" t="s">
        <v>5</v>
      </c>
      <c r="F10" s="2">
        <v>2</v>
      </c>
      <c r="G10" s="2">
        <v>10</v>
      </c>
      <c r="H10" s="2">
        <v>16</v>
      </c>
      <c r="I10" s="2">
        <v>3</v>
      </c>
      <c r="J10" s="28">
        <f t="shared" si="0"/>
        <v>0.92207792207792205</v>
      </c>
      <c r="K10" s="28">
        <f t="shared" si="1"/>
        <v>0.75510204081632648</v>
      </c>
      <c r="L10" s="28">
        <f t="shared" si="2"/>
        <v>0.86139736478247975</v>
      </c>
      <c r="M10" s="3">
        <v>10</v>
      </c>
      <c r="N10" s="3">
        <v>16</v>
      </c>
      <c r="O10" s="3">
        <v>3</v>
      </c>
      <c r="P10" s="25">
        <f t="shared" si="3"/>
        <v>0.92207792207792205</v>
      </c>
      <c r="Q10" s="25">
        <f t="shared" si="4"/>
        <v>0.75510204081632648</v>
      </c>
      <c r="R10" s="25">
        <f t="shared" si="5"/>
        <v>0.86139736478247975</v>
      </c>
    </row>
    <row r="11" spans="3:18">
      <c r="C11" s="6">
        <v>6</v>
      </c>
      <c r="D11" s="6" t="s">
        <v>34</v>
      </c>
      <c r="E11" s="6" t="s">
        <v>5</v>
      </c>
      <c r="F11" s="6">
        <v>2</v>
      </c>
      <c r="G11" s="6">
        <v>10</v>
      </c>
      <c r="H11" s="6">
        <v>16</v>
      </c>
      <c r="I11" s="6">
        <v>3</v>
      </c>
      <c r="J11" s="26">
        <f t="shared" si="0"/>
        <v>0.92207792207792205</v>
      </c>
      <c r="K11" s="26">
        <f t="shared" si="1"/>
        <v>0.75510204081632648</v>
      </c>
      <c r="L11" s="26">
        <f t="shared" si="2"/>
        <v>0.86139736478247975</v>
      </c>
      <c r="M11" s="6">
        <v>10</v>
      </c>
      <c r="N11" s="6">
        <v>16</v>
      </c>
      <c r="O11" s="6">
        <v>3</v>
      </c>
      <c r="P11" s="26">
        <f t="shared" si="3"/>
        <v>0.92207792207792205</v>
      </c>
      <c r="Q11" s="26">
        <f t="shared" si="4"/>
        <v>0.75510204081632648</v>
      </c>
      <c r="R11" s="26">
        <f t="shared" si="5"/>
        <v>0.86139736478247975</v>
      </c>
    </row>
    <row r="12" spans="3:18">
      <c r="C12" s="2">
        <v>6</v>
      </c>
      <c r="D12" s="2" t="s">
        <v>35</v>
      </c>
      <c r="E12" s="2" t="s">
        <v>5</v>
      </c>
      <c r="F12" s="2">
        <v>2</v>
      </c>
      <c r="G12" s="2">
        <v>10</v>
      </c>
      <c r="H12" s="2">
        <v>16</v>
      </c>
      <c r="I12" s="2">
        <v>3</v>
      </c>
      <c r="J12" s="28">
        <f t="shared" si="0"/>
        <v>0.92207792207792205</v>
      </c>
      <c r="K12" s="28">
        <f t="shared" si="1"/>
        <v>0.75510204081632648</v>
      </c>
      <c r="L12" s="28">
        <f t="shared" si="2"/>
        <v>0.86139736478247975</v>
      </c>
      <c r="M12" s="3">
        <v>10</v>
      </c>
      <c r="N12" s="3">
        <v>16</v>
      </c>
      <c r="O12" s="3">
        <v>3</v>
      </c>
      <c r="P12" s="25">
        <f t="shared" si="3"/>
        <v>0.92207792207792205</v>
      </c>
      <c r="Q12" s="25">
        <f t="shared" si="4"/>
        <v>0.75510204081632648</v>
      </c>
      <c r="R12" s="25">
        <f t="shared" si="5"/>
        <v>0.86139736478247975</v>
      </c>
    </row>
    <row r="13" spans="3:18">
      <c r="C13" s="6">
        <v>6</v>
      </c>
      <c r="D13" s="6" t="s">
        <v>36</v>
      </c>
      <c r="E13" s="6" t="s">
        <v>5</v>
      </c>
      <c r="F13" s="6">
        <v>2</v>
      </c>
      <c r="G13" s="6">
        <v>10</v>
      </c>
      <c r="H13" s="6">
        <v>16</v>
      </c>
      <c r="I13" s="6">
        <v>3</v>
      </c>
      <c r="J13" s="26">
        <f t="shared" si="0"/>
        <v>0.92207792207792205</v>
      </c>
      <c r="K13" s="26">
        <f t="shared" si="1"/>
        <v>0.75510204081632648</v>
      </c>
      <c r="L13" s="26">
        <f t="shared" si="2"/>
        <v>0.86139736478247975</v>
      </c>
      <c r="M13" s="6">
        <v>10</v>
      </c>
      <c r="N13" s="6">
        <v>16</v>
      </c>
      <c r="O13" s="6">
        <v>3</v>
      </c>
      <c r="P13" s="26">
        <f t="shared" si="3"/>
        <v>0.92207792207792205</v>
      </c>
      <c r="Q13" s="26">
        <f t="shared" si="4"/>
        <v>0.75510204081632648</v>
      </c>
      <c r="R13" s="26">
        <f t="shared" si="5"/>
        <v>0.86139736478247975</v>
      </c>
    </row>
    <row r="14" spans="3:18">
      <c r="C14" s="2">
        <v>6</v>
      </c>
      <c r="D14" s="2" t="s">
        <v>37</v>
      </c>
      <c r="E14" s="2" t="s">
        <v>5</v>
      </c>
      <c r="F14" s="2">
        <v>2</v>
      </c>
      <c r="G14" s="2">
        <v>12</v>
      </c>
      <c r="H14" s="2">
        <v>17</v>
      </c>
      <c r="I14" s="2">
        <v>3</v>
      </c>
      <c r="J14" s="28">
        <f t="shared" si="0"/>
        <v>0.92613636363636365</v>
      </c>
      <c r="K14" s="28">
        <f t="shared" si="1"/>
        <v>0.7678571428571429</v>
      </c>
      <c r="L14" s="28">
        <f t="shared" si="2"/>
        <v>0.86979689861744003</v>
      </c>
      <c r="M14" s="3">
        <v>12</v>
      </c>
      <c r="N14" s="3">
        <v>17</v>
      </c>
      <c r="O14" s="3">
        <v>3</v>
      </c>
      <c r="P14" s="25">
        <f t="shared" si="3"/>
        <v>0.92613636363636365</v>
      </c>
      <c r="Q14" s="25">
        <f t="shared" si="4"/>
        <v>0.7678571428571429</v>
      </c>
      <c r="R14" s="25">
        <f t="shared" si="5"/>
        <v>0.86979689861744003</v>
      </c>
    </row>
    <row r="15" spans="3:18">
      <c r="C15" s="6">
        <v>6</v>
      </c>
      <c r="D15" s="6" t="s">
        <v>38</v>
      </c>
      <c r="E15" s="6" t="s">
        <v>5</v>
      </c>
      <c r="F15" s="6">
        <v>2</v>
      </c>
      <c r="G15" s="6">
        <v>16</v>
      </c>
      <c r="H15" s="6">
        <v>20</v>
      </c>
      <c r="I15" s="6">
        <v>3</v>
      </c>
      <c r="J15" s="26">
        <f t="shared" si="0"/>
        <v>0.9498069498069498</v>
      </c>
      <c r="K15" s="26">
        <f t="shared" si="1"/>
        <v>0.85227272727272729</v>
      </c>
      <c r="L15" s="26">
        <f t="shared" si="2"/>
        <v>0.92067865526294312</v>
      </c>
      <c r="M15" s="6">
        <v>16</v>
      </c>
      <c r="N15" s="6">
        <v>20</v>
      </c>
      <c r="O15" s="6">
        <v>3</v>
      </c>
      <c r="P15" s="26">
        <f t="shared" si="3"/>
        <v>0.9498069498069498</v>
      </c>
      <c r="Q15" s="26">
        <f t="shared" si="4"/>
        <v>0.85227272727272729</v>
      </c>
      <c r="R15" s="26">
        <f t="shared" si="5"/>
        <v>0.92067865526294312</v>
      </c>
    </row>
    <row r="16" spans="3:18">
      <c r="C16" s="2">
        <v>6</v>
      </c>
      <c r="D16" s="2" t="s">
        <v>39</v>
      </c>
      <c r="E16" s="2" t="s">
        <v>5</v>
      </c>
      <c r="F16" s="2">
        <v>2</v>
      </c>
      <c r="G16" s="2">
        <v>16</v>
      </c>
      <c r="H16" s="2">
        <v>20</v>
      </c>
      <c r="I16" s="2">
        <v>3</v>
      </c>
      <c r="J16" s="28">
        <f t="shared" si="0"/>
        <v>0.79801324503311255</v>
      </c>
      <c r="K16" s="28">
        <f t="shared" si="1"/>
        <v>0.59060402684563762</v>
      </c>
      <c r="L16" s="28">
        <f t="shared" si="2"/>
        <v>0.75514923570676573</v>
      </c>
      <c r="M16" s="3">
        <v>16</v>
      </c>
      <c r="N16" s="3">
        <v>20</v>
      </c>
      <c r="O16" s="3">
        <v>3</v>
      </c>
      <c r="P16" s="27">
        <f t="shared" si="3"/>
        <v>0.9498069498069498</v>
      </c>
      <c r="Q16" s="27">
        <f t="shared" si="4"/>
        <v>0.85227272727272729</v>
      </c>
      <c r="R16" s="27">
        <f t="shared" si="5"/>
        <v>0.92067865526294312</v>
      </c>
    </row>
    <row r="17" spans="3:18">
      <c r="C17" s="6">
        <v>6</v>
      </c>
      <c r="D17" s="6" t="s">
        <v>40</v>
      </c>
      <c r="E17" s="6" t="s">
        <v>5</v>
      </c>
      <c r="F17" s="6">
        <v>2</v>
      </c>
      <c r="G17" s="6">
        <v>16</v>
      </c>
      <c r="H17" s="6">
        <v>20</v>
      </c>
      <c r="I17" s="6">
        <v>3</v>
      </c>
      <c r="J17" s="26">
        <f t="shared" si="0"/>
        <v>0.9498069498069498</v>
      </c>
      <c r="K17" s="26">
        <f t="shared" si="1"/>
        <v>0.85227272727272729</v>
      </c>
      <c r="L17" s="26">
        <f t="shared" si="2"/>
        <v>0.92067865526294312</v>
      </c>
      <c r="M17" s="6">
        <v>16</v>
      </c>
      <c r="N17" s="6">
        <v>20</v>
      </c>
      <c r="O17" s="6">
        <v>3</v>
      </c>
      <c r="P17" s="26">
        <f t="shared" si="3"/>
        <v>0.9498069498069498</v>
      </c>
      <c r="Q17" s="26">
        <f t="shared" si="4"/>
        <v>0.85227272727272729</v>
      </c>
      <c r="R17" s="26">
        <f t="shared" si="5"/>
        <v>0.92067865526294312</v>
      </c>
    </row>
    <row r="18" spans="3:18">
      <c r="C18" s="2">
        <v>6</v>
      </c>
      <c r="D18" s="2" t="s">
        <v>41</v>
      </c>
      <c r="E18" s="2" t="s">
        <v>5</v>
      </c>
      <c r="F18" s="2">
        <v>2</v>
      </c>
      <c r="G18" s="2">
        <v>16</v>
      </c>
      <c r="H18" s="2">
        <v>20</v>
      </c>
      <c r="I18" s="2">
        <v>3</v>
      </c>
      <c r="J18" s="28">
        <f t="shared" si="0"/>
        <v>0.9498069498069498</v>
      </c>
      <c r="K18" s="28">
        <f t="shared" si="1"/>
        <v>0.85227272727272729</v>
      </c>
      <c r="L18" s="28">
        <f t="shared" si="2"/>
        <v>0.92067865526294312</v>
      </c>
      <c r="M18" s="3">
        <v>16</v>
      </c>
      <c r="N18" s="3">
        <v>20</v>
      </c>
      <c r="O18" s="3">
        <v>3</v>
      </c>
      <c r="P18" s="25">
        <f t="shared" si="3"/>
        <v>0.9498069498069498</v>
      </c>
      <c r="Q18" s="25">
        <f t="shared" si="4"/>
        <v>0.85227272727272729</v>
      </c>
      <c r="R18" s="25">
        <f t="shared" si="5"/>
        <v>0.92067865526294312</v>
      </c>
    </row>
    <row r="19" spans="3:18">
      <c r="C19" s="6">
        <v>6</v>
      </c>
      <c r="D19" s="6" t="s">
        <v>42</v>
      </c>
      <c r="E19" s="6" t="s">
        <v>5</v>
      </c>
      <c r="F19" s="6">
        <v>2</v>
      </c>
      <c r="G19" s="6">
        <v>20</v>
      </c>
      <c r="H19" s="6">
        <v>22</v>
      </c>
      <c r="I19" s="6">
        <v>3</v>
      </c>
      <c r="J19" s="29">
        <f t="shared" si="0"/>
        <v>0.9498069498069498</v>
      </c>
      <c r="K19" s="29">
        <f t="shared" si="1"/>
        <v>0.85227272727272729</v>
      </c>
      <c r="L19" s="29">
        <f t="shared" si="2"/>
        <v>0.92067865526294312</v>
      </c>
      <c r="M19" s="6">
        <v>15</v>
      </c>
      <c r="N19" s="6">
        <v>20</v>
      </c>
      <c r="O19" s="6">
        <v>2</v>
      </c>
      <c r="P19" s="26">
        <f t="shared" si="3"/>
        <v>0.77238805970149249</v>
      </c>
      <c r="Q19" s="26">
        <f t="shared" si="4"/>
        <v>0.58783783783783783</v>
      </c>
      <c r="R19" s="26">
        <f t="shared" si="5"/>
        <v>0.75314090515758259</v>
      </c>
    </row>
    <row r="20" spans="3:18">
      <c r="C20" s="1"/>
      <c r="D20" s="1"/>
      <c r="E20" s="1"/>
      <c r="F20" s="1"/>
    </row>
    <row r="21" spans="3:18">
      <c r="C21" s="1"/>
      <c r="D21" s="1"/>
      <c r="E21" s="1"/>
      <c r="F21" s="1"/>
    </row>
    <row r="22" spans="3:18">
      <c r="C22" s="1"/>
      <c r="D22" s="1"/>
      <c r="E22" s="1"/>
      <c r="F22" s="1"/>
    </row>
    <row r="24" spans="3:18" ht="15.75" thickBot="1"/>
    <row r="25" spans="3:18">
      <c r="C25" s="7" t="s">
        <v>21</v>
      </c>
      <c r="D25" s="7"/>
      <c r="E25" s="7"/>
      <c r="F25" s="24"/>
      <c r="G25" s="15" t="s">
        <v>23</v>
      </c>
      <c r="H25" s="16"/>
      <c r="I25" s="16"/>
      <c r="J25" s="17"/>
      <c r="K25" s="15" t="s">
        <v>24</v>
      </c>
      <c r="L25" s="16"/>
      <c r="M25" s="16"/>
      <c r="N25" s="17"/>
    </row>
    <row r="26" spans="3:18">
      <c r="C26" s="5" t="s">
        <v>0</v>
      </c>
      <c r="D26" s="5" t="s">
        <v>2</v>
      </c>
      <c r="E26" s="5" t="s">
        <v>1</v>
      </c>
      <c r="F26" s="12" t="s">
        <v>3</v>
      </c>
      <c r="G26" s="18" t="s">
        <v>47</v>
      </c>
      <c r="H26" s="5" t="s">
        <v>48</v>
      </c>
      <c r="I26" s="5" t="s">
        <v>49</v>
      </c>
      <c r="J26" s="19" t="s">
        <v>50</v>
      </c>
      <c r="K26" s="18" t="s">
        <v>47</v>
      </c>
      <c r="L26" s="5" t="s">
        <v>48</v>
      </c>
      <c r="M26" s="5" t="s">
        <v>49</v>
      </c>
      <c r="N26" s="19" t="s">
        <v>50</v>
      </c>
    </row>
    <row r="27" spans="3:18">
      <c r="C27" s="2">
        <v>6</v>
      </c>
      <c r="D27" s="2" t="s">
        <v>27</v>
      </c>
      <c r="E27" s="2" t="s">
        <v>5</v>
      </c>
      <c r="F27" s="13">
        <v>2</v>
      </c>
      <c r="G27" s="20">
        <v>12</v>
      </c>
      <c r="H27" s="2">
        <v>4</v>
      </c>
      <c r="I27" s="2">
        <v>4</v>
      </c>
      <c r="J27" s="21">
        <v>28</v>
      </c>
      <c r="K27" s="20">
        <v>12</v>
      </c>
      <c r="L27" s="2">
        <v>4</v>
      </c>
      <c r="M27" s="2">
        <v>4</v>
      </c>
      <c r="N27" s="21">
        <v>28</v>
      </c>
    </row>
    <row r="28" spans="3:18">
      <c r="C28" s="6">
        <v>6</v>
      </c>
      <c r="D28" s="6" t="s">
        <v>28</v>
      </c>
      <c r="E28" s="6" t="s">
        <v>5</v>
      </c>
      <c r="F28" s="14">
        <v>2</v>
      </c>
      <c r="G28" s="22">
        <v>12</v>
      </c>
      <c r="H28" s="6">
        <v>4</v>
      </c>
      <c r="I28" s="6">
        <v>4</v>
      </c>
      <c r="J28" s="23">
        <v>28</v>
      </c>
      <c r="K28" s="22">
        <v>12</v>
      </c>
      <c r="L28" s="6">
        <v>4</v>
      </c>
      <c r="M28" s="6">
        <v>4</v>
      </c>
      <c r="N28" s="23">
        <v>28</v>
      </c>
    </row>
    <row r="29" spans="3:18">
      <c r="C29" s="2">
        <v>6</v>
      </c>
      <c r="D29" s="2" t="s">
        <v>29</v>
      </c>
      <c r="E29" s="2" t="s">
        <v>5</v>
      </c>
      <c r="F29" s="13">
        <v>2</v>
      </c>
      <c r="G29" s="20">
        <v>12</v>
      </c>
      <c r="H29" s="2">
        <v>4</v>
      </c>
      <c r="I29" s="2">
        <v>4</v>
      </c>
      <c r="J29" s="21">
        <v>28</v>
      </c>
      <c r="K29" s="20">
        <v>12</v>
      </c>
      <c r="L29" s="2">
        <v>4</v>
      </c>
      <c r="M29" s="2">
        <v>4</v>
      </c>
      <c r="N29" s="21">
        <v>28</v>
      </c>
    </row>
    <row r="30" spans="3:18">
      <c r="C30" s="6">
        <v>6</v>
      </c>
      <c r="D30" s="6" t="s">
        <v>30</v>
      </c>
      <c r="E30" s="6" t="s">
        <v>5</v>
      </c>
      <c r="F30" s="14">
        <v>2</v>
      </c>
      <c r="G30" s="22">
        <v>12</v>
      </c>
      <c r="H30" s="6">
        <v>4</v>
      </c>
      <c r="I30" s="6">
        <v>4</v>
      </c>
      <c r="J30" s="23">
        <v>28</v>
      </c>
      <c r="K30" s="22">
        <v>12</v>
      </c>
      <c r="L30" s="6">
        <v>4</v>
      </c>
      <c r="M30" s="6">
        <v>4</v>
      </c>
      <c r="N30" s="23">
        <v>28</v>
      </c>
    </row>
    <row r="31" spans="3:18">
      <c r="C31" s="2">
        <v>6</v>
      </c>
      <c r="D31" s="2" t="s">
        <v>31</v>
      </c>
      <c r="E31" s="2" t="s">
        <v>5</v>
      </c>
      <c r="F31" s="13">
        <v>2</v>
      </c>
      <c r="G31" s="20">
        <v>12</v>
      </c>
      <c r="H31" s="2">
        <v>4</v>
      </c>
      <c r="I31" s="2">
        <v>4</v>
      </c>
      <c r="J31" s="21">
        <v>28</v>
      </c>
      <c r="K31" s="20">
        <v>12</v>
      </c>
      <c r="L31" s="2">
        <v>4</v>
      </c>
      <c r="M31" s="2">
        <v>4</v>
      </c>
      <c r="N31" s="21">
        <v>28</v>
      </c>
    </row>
    <row r="32" spans="3:18">
      <c r="C32" s="6">
        <v>6</v>
      </c>
      <c r="D32" s="6" t="s">
        <v>32</v>
      </c>
      <c r="E32" s="6" t="s">
        <v>5</v>
      </c>
      <c r="F32" s="14">
        <v>2</v>
      </c>
      <c r="G32" s="22">
        <v>16</v>
      </c>
      <c r="H32" s="6">
        <v>4</v>
      </c>
      <c r="I32" s="6">
        <v>5</v>
      </c>
      <c r="J32" s="23">
        <v>36</v>
      </c>
      <c r="K32" s="22">
        <v>16</v>
      </c>
      <c r="L32" s="6">
        <v>4</v>
      </c>
      <c r="M32" s="6">
        <v>5</v>
      </c>
      <c r="N32" s="23">
        <v>36</v>
      </c>
    </row>
    <row r="33" spans="3:14">
      <c r="C33" s="2">
        <v>6</v>
      </c>
      <c r="D33" s="2" t="s">
        <v>33</v>
      </c>
      <c r="E33" s="2" t="s">
        <v>5</v>
      </c>
      <c r="F33" s="13">
        <v>2</v>
      </c>
      <c r="G33" s="20">
        <v>37</v>
      </c>
      <c r="H33" s="2">
        <v>4</v>
      </c>
      <c r="I33" s="2">
        <v>8</v>
      </c>
      <c r="J33" s="21">
        <v>105</v>
      </c>
      <c r="K33" s="20">
        <v>37</v>
      </c>
      <c r="L33" s="2">
        <v>4</v>
      </c>
      <c r="M33" s="2">
        <v>8</v>
      </c>
      <c r="N33" s="21">
        <v>105</v>
      </c>
    </row>
    <row r="34" spans="3:14">
      <c r="C34" s="6">
        <v>6</v>
      </c>
      <c r="D34" s="6" t="s">
        <v>34</v>
      </c>
      <c r="E34" s="6" t="s">
        <v>5</v>
      </c>
      <c r="F34" s="14">
        <v>2</v>
      </c>
      <c r="G34" s="22">
        <v>37</v>
      </c>
      <c r="H34" s="6">
        <v>4</v>
      </c>
      <c r="I34" s="6">
        <v>8</v>
      </c>
      <c r="J34" s="23">
        <v>105</v>
      </c>
      <c r="K34" s="22">
        <v>37</v>
      </c>
      <c r="L34" s="6">
        <v>4</v>
      </c>
      <c r="M34" s="6">
        <v>8</v>
      </c>
      <c r="N34" s="23">
        <v>105</v>
      </c>
    </row>
    <row r="35" spans="3:14">
      <c r="C35" s="2">
        <v>6</v>
      </c>
      <c r="D35" s="2" t="s">
        <v>35</v>
      </c>
      <c r="E35" s="2" t="s">
        <v>5</v>
      </c>
      <c r="F35" s="13">
        <v>2</v>
      </c>
      <c r="G35" s="20">
        <v>37</v>
      </c>
      <c r="H35" s="2">
        <v>4</v>
      </c>
      <c r="I35" s="2">
        <v>8</v>
      </c>
      <c r="J35" s="21">
        <v>105</v>
      </c>
      <c r="K35" s="20">
        <v>37</v>
      </c>
      <c r="L35" s="2">
        <v>4</v>
      </c>
      <c r="M35" s="2">
        <v>8</v>
      </c>
      <c r="N35" s="21">
        <v>105</v>
      </c>
    </row>
    <row r="36" spans="3:14">
      <c r="C36" s="6">
        <v>6</v>
      </c>
      <c r="D36" s="6" t="s">
        <v>36</v>
      </c>
      <c r="E36" s="6" t="s">
        <v>5</v>
      </c>
      <c r="F36" s="14">
        <v>2</v>
      </c>
      <c r="G36" s="22">
        <v>37</v>
      </c>
      <c r="H36" s="6">
        <v>4</v>
      </c>
      <c r="I36" s="6">
        <v>8</v>
      </c>
      <c r="J36" s="23">
        <v>105</v>
      </c>
      <c r="K36" s="22">
        <v>37</v>
      </c>
      <c r="L36" s="6">
        <v>4</v>
      </c>
      <c r="M36" s="6">
        <v>8</v>
      </c>
      <c r="N36" s="23">
        <v>105</v>
      </c>
    </row>
    <row r="37" spans="3:14">
      <c r="C37" s="2">
        <v>6</v>
      </c>
      <c r="D37" s="2" t="s">
        <v>37</v>
      </c>
      <c r="E37" s="2" t="s">
        <v>5</v>
      </c>
      <c r="F37" s="13">
        <v>2</v>
      </c>
      <c r="G37" s="20">
        <v>43</v>
      </c>
      <c r="H37" s="2">
        <v>4</v>
      </c>
      <c r="I37" s="2">
        <v>9</v>
      </c>
      <c r="J37" s="21">
        <v>120</v>
      </c>
      <c r="K37" s="20">
        <v>43</v>
      </c>
      <c r="L37" s="2">
        <v>4</v>
      </c>
      <c r="M37" s="2">
        <v>9</v>
      </c>
      <c r="N37" s="21">
        <v>120</v>
      </c>
    </row>
    <row r="38" spans="3:14">
      <c r="C38" s="6">
        <v>6</v>
      </c>
      <c r="D38" s="6" t="s">
        <v>38</v>
      </c>
      <c r="E38" s="6" t="s">
        <v>5</v>
      </c>
      <c r="F38" s="14">
        <v>2</v>
      </c>
      <c r="G38" s="22">
        <v>75</v>
      </c>
      <c r="H38" s="6">
        <v>4</v>
      </c>
      <c r="I38" s="6">
        <v>9</v>
      </c>
      <c r="J38" s="23">
        <v>171</v>
      </c>
      <c r="K38" s="22">
        <v>75</v>
      </c>
      <c r="L38" s="6">
        <v>4</v>
      </c>
      <c r="M38" s="6">
        <v>9</v>
      </c>
      <c r="N38" s="23">
        <v>171</v>
      </c>
    </row>
    <row r="39" spans="3:14">
      <c r="C39" s="2">
        <v>6</v>
      </c>
      <c r="D39" s="2" t="s">
        <v>39</v>
      </c>
      <c r="E39" s="2" t="s">
        <v>5</v>
      </c>
      <c r="F39" s="13">
        <v>2</v>
      </c>
      <c r="G39" s="20">
        <v>88</v>
      </c>
      <c r="H39" s="2">
        <v>52</v>
      </c>
      <c r="I39" s="2">
        <v>9</v>
      </c>
      <c r="J39" s="21">
        <v>153</v>
      </c>
      <c r="K39" s="20">
        <v>75</v>
      </c>
      <c r="L39" s="2">
        <v>4</v>
      </c>
      <c r="M39" s="2">
        <v>9</v>
      </c>
      <c r="N39" s="21">
        <v>171</v>
      </c>
    </row>
    <row r="40" spans="3:14">
      <c r="C40" s="6">
        <v>6</v>
      </c>
      <c r="D40" s="6" t="s">
        <v>40</v>
      </c>
      <c r="E40" s="6" t="s">
        <v>5</v>
      </c>
      <c r="F40" s="14">
        <v>2</v>
      </c>
      <c r="G40" s="22">
        <v>75</v>
      </c>
      <c r="H40" s="6">
        <v>4</v>
      </c>
      <c r="I40" s="6">
        <v>9</v>
      </c>
      <c r="J40" s="23">
        <v>171</v>
      </c>
      <c r="K40" s="22">
        <v>75</v>
      </c>
      <c r="L40" s="6">
        <v>4</v>
      </c>
      <c r="M40" s="6">
        <v>9</v>
      </c>
      <c r="N40" s="23">
        <v>171</v>
      </c>
    </row>
    <row r="41" spans="3:14">
      <c r="C41" s="2">
        <v>6</v>
      </c>
      <c r="D41" s="2" t="s">
        <v>41</v>
      </c>
      <c r="E41" s="2" t="s">
        <v>5</v>
      </c>
      <c r="F41" s="13">
        <v>2</v>
      </c>
      <c r="G41" s="20">
        <v>75</v>
      </c>
      <c r="H41" s="2">
        <v>4</v>
      </c>
      <c r="I41" s="2">
        <v>9</v>
      </c>
      <c r="J41" s="21">
        <v>171</v>
      </c>
      <c r="K41" s="20">
        <v>75</v>
      </c>
      <c r="L41" s="2">
        <v>4</v>
      </c>
      <c r="M41" s="2">
        <v>9</v>
      </c>
      <c r="N41" s="21">
        <v>171</v>
      </c>
    </row>
    <row r="42" spans="3:14">
      <c r="C42" s="6">
        <v>6</v>
      </c>
      <c r="D42" s="6" t="s">
        <v>42</v>
      </c>
      <c r="E42" s="6" t="s">
        <v>5</v>
      </c>
      <c r="F42" s="14">
        <v>2</v>
      </c>
      <c r="G42" s="22">
        <v>75</v>
      </c>
      <c r="H42" s="6">
        <v>4</v>
      </c>
      <c r="I42" s="6">
        <v>9</v>
      </c>
      <c r="J42" s="23">
        <v>171</v>
      </c>
      <c r="K42" s="22">
        <v>87</v>
      </c>
      <c r="L42" s="6">
        <v>52</v>
      </c>
      <c r="M42" s="6">
        <v>9</v>
      </c>
      <c r="N42" s="23">
        <v>120</v>
      </c>
    </row>
  </sheetData>
  <mergeCells count="6">
    <mergeCell ref="C2:F2"/>
    <mergeCell ref="G25:J25"/>
    <mergeCell ref="C25:F25"/>
    <mergeCell ref="K25:N25"/>
    <mergeCell ref="G2:L2"/>
    <mergeCell ref="M2:R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Mudança apenas no Epsilon</vt:lpstr>
      <vt:lpstr>Mudança minClusterSize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Mendes de Macedo</dc:creator>
  <cp:lastModifiedBy>Charles Mendes de Macedo</cp:lastModifiedBy>
  <dcterms:created xsi:type="dcterms:W3CDTF">2018-08-06T23:57:25Z</dcterms:created>
  <dcterms:modified xsi:type="dcterms:W3CDTF">2018-08-11T12:15:57Z</dcterms:modified>
</cp:coreProperties>
</file>