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iepilogo di esportazione" sheetId="1" r:id="rId4"/>
    <sheet name="Foglio 1 - Spark data" sheetId="2" r:id="rId5"/>
    <sheet name="Foglio 1 - Hadoop test p" sheetId="3" r:id="rId6"/>
    <sheet name="Foglio 1 - Hadoop test NLine" sheetId="4" r:id="rId7"/>
    <sheet name="Foglio 1 - Disegni" sheetId="5" r:id="rId8"/>
  </sheets>
</workbook>
</file>

<file path=xl/sharedStrings.xml><?xml version="1.0" encoding="utf-8"?>
<sst xmlns="http://schemas.openxmlformats.org/spreadsheetml/2006/main" uniqueCount="39">
  <si>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</si>
  <si>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</si>
  <si>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</si>
  <si>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</si>
  <si>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Foglio 1</t>
  </si>
  <si>
    <t>Spark data</t>
  </si>
  <si>
    <t>Foglio 1 - Spark data</t>
  </si>
  <si>
    <t>P</t>
  </si>
  <si>
    <t>Job 1</t>
  </si>
  <si>
    <t>Job 2</t>
  </si>
  <si>
    <t>Job 3</t>
  </si>
  <si>
    <t>FP</t>
  </si>
  <si>
    <t>Scarto quadratico</t>
  </si>
  <si>
    <t>Hadoop</t>
  </si>
  <si>
    <t xml:space="preserve">Varianza </t>
  </si>
  <si>
    <t>Hadoop/Spark</t>
  </si>
  <si>
    <t>3,4 *10 -7</t>
  </si>
  <si>
    <t>Hadoop test p</t>
  </si>
  <si>
    <t>Foglio 1 - Hadoop test p</t>
  </si>
  <si>
    <t>p</t>
  </si>
  <si>
    <t>t_job1</t>
  </si>
  <si>
    <t>t_job2</t>
  </si>
  <si>
    <t>t_job3</t>
  </si>
  <si>
    <t>0.2</t>
  </si>
  <si>
    <t>0.1</t>
  </si>
  <si>
    <t>0.01</t>
  </si>
  <si>
    <t>10^-3</t>
  </si>
  <si>
    <t>10^-4</t>
  </si>
  <si>
    <t>10^-5</t>
  </si>
  <si>
    <t>10^-6</t>
  </si>
  <si>
    <t>10^-7</t>
  </si>
  <si>
    <t>Hadoop test NLine</t>
  </si>
  <si>
    <t>Foglio 1 - Hadoop test NLine</t>
  </si>
  <si>
    <t>Nline</t>
  </si>
  <si>
    <t>num_mapper1</t>
  </si>
  <si>
    <t>num_mapper2</t>
  </si>
  <si>
    <t>num_mapper3</t>
  </si>
  <si>
    <t>"Tutti i disegni del foglio"</t>
  </si>
  <si>
    <t>Foglio 1 - Disegni</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</si>
</sst>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0" fontId="0" borderId="2"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0" fontId="0" borderId="3" applyNumberFormat="0" applyFont="1" applyFill="0" applyBorder="1" applyAlignment="1" applyProtection="0">
      <alignment vertical="top" wrapText="1"/>
    </xf>
    <xf numFmtId="49" fontId="0" borderId="3" applyNumberFormat="1" applyFont="1" applyFill="0" applyBorder="1" applyAlignment="1" applyProtection="0">
      <alignment vertical="top" wrapText="1"/>
    </xf>
    <xf numFmtId="0" fontId="0" applyNumberFormat="1" applyFont="1" applyFill="0" applyBorder="0" applyAlignment="1" applyProtection="0">
      <alignment vertical="top"/>
    </xf>
    <xf numFmtId="49" fontId="4" fillId="4" borderId="1" applyNumberFormat="1" applyFont="1" applyFill="1" applyBorder="1" applyAlignment="1" applyProtection="0">
      <alignment vertical="top"/>
    </xf>
    <xf numFmtId="0" fontId="4" fillId="5" borderId="4" applyNumberFormat="1" applyFont="1" applyFill="1" applyBorder="1" applyAlignment="1" applyProtection="0">
      <alignment vertical="top"/>
    </xf>
    <xf numFmtId="0" fontId="0" borderId="5" applyNumberFormat="1" applyFont="1" applyFill="0" applyBorder="1" applyAlignment="1" applyProtection="0">
      <alignment vertical="top"/>
    </xf>
    <xf numFmtId="0" fontId="0" borderId="2" applyNumberFormat="1" applyFont="1" applyFill="0" applyBorder="1" applyAlignment="1" applyProtection="0">
      <alignment vertical="top"/>
    </xf>
    <xf numFmtId="49" fontId="4" fillId="5" borderId="6" applyNumberFormat="1" applyFont="1" applyFill="1" applyBorder="1" applyAlignment="1" applyProtection="0">
      <alignment vertical="top"/>
    </xf>
    <xf numFmtId="0" fontId="0" borderId="7" applyNumberFormat="1" applyFont="1" applyFill="0" applyBorder="1" applyAlignment="1" applyProtection="0">
      <alignment vertical="top"/>
    </xf>
    <xf numFmtId="0" fontId="0" borderId="3" applyNumberFormat="1" applyFont="1" applyFill="0" applyBorder="1" applyAlignment="1" applyProtection="0">
      <alignment vertical="top"/>
    </xf>
    <xf numFmtId="0" fontId="0" applyNumberFormat="1" applyFont="1" applyFill="0" applyBorder="0" applyAlignment="1" applyProtection="0">
      <alignment vertical="top"/>
    </xf>
    <xf numFmtId="0" fontId="4" fillId="5" borderId="6" applyNumberFormat="1"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b8b8b8"/>
      <rgbColor rgb="fffefffe"/>
      <rgbColor rgb="ff91919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945"/>
          <c:y val="0.100729"/>
          <c:w val="0.852957"/>
          <c:h val="0.782419"/>
        </c:manualLayout>
      </c:layout>
      <c:lineChart>
        <c:grouping val="standard"/>
        <c:varyColors val="0"/>
        <c:ser>
          <c:idx val="0"/>
          <c:order val="0"/>
          <c:tx>
            <c:v>Bloom Filter Creation</c:v>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Lit>
              <c:ptCount val="10"/>
              <c:pt idx="0">
                <c:v>0,2</c:v>
              </c:pt>
              <c:pt idx="1">
                <c:v>10^-1</c:v>
              </c:pt>
              <c:pt idx="2">
                <c:v>10^-2</c:v>
              </c:pt>
              <c:pt idx="3">
                <c:v>10^-3</c:v>
              </c:pt>
              <c:pt idx="4">
                <c:v>10^-4</c:v>
              </c:pt>
              <c:pt idx="5">
                <c:v>10^-5</c:v>
              </c:pt>
              <c:pt idx="6">
                <c:v>10^-6</c:v>
              </c:pt>
              <c:pt idx="7">
                <c:v>10^-7</c:v>
              </c:pt>
              <c:pt idx="8">
                <c:v>10^-8</c:v>
              </c:pt>
              <c:pt idx="9">
                <c:v>10^-9</c:v>
              </c:pt>
            </c:strLit>
          </c:cat>
          <c:val>
            <c:numRef>
              <c:f>'Foglio 1 - Spark data'!$C$3:$C$12</c:f>
              <c:numCache>
                <c:ptCount val="10"/>
                <c:pt idx="0">
                  <c:v>2.850000</c:v>
                </c:pt>
                <c:pt idx="1">
                  <c:v>3.410000</c:v>
                </c:pt>
                <c:pt idx="2">
                  <c:v>4.360000</c:v>
                </c:pt>
                <c:pt idx="3">
                  <c:v>3.740000</c:v>
                </c:pt>
                <c:pt idx="4">
                  <c:v>4.550000</c:v>
                </c:pt>
                <c:pt idx="5">
                  <c:v>5.240000</c:v>
                </c:pt>
                <c:pt idx="6">
                  <c:v>5.650000</c:v>
                </c:pt>
                <c:pt idx="7">
                  <c:v>11.340000</c:v>
                </c:pt>
                <c:pt idx="8">
                  <c:v>10.300000</c:v>
                </c:pt>
                <c:pt idx="9">
                  <c:v>11.510000</c:v>
                </c:pt>
              </c:numCache>
            </c:numRef>
          </c:val>
          <c:smooth val="0"/>
        </c:ser>
        <c:ser>
          <c:idx val="1"/>
          <c:order val="1"/>
          <c:tx>
            <c:v>Bloom filter testing</c:v>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Lit>
              <c:ptCount val="10"/>
              <c:pt idx="0">
                <c:v>0,2</c:v>
              </c:pt>
              <c:pt idx="1">
                <c:v>10^-1</c:v>
              </c:pt>
              <c:pt idx="2">
                <c:v>10^-2</c:v>
              </c:pt>
              <c:pt idx="3">
                <c:v>10^-3</c:v>
              </c:pt>
              <c:pt idx="4">
                <c:v>10^-4</c:v>
              </c:pt>
              <c:pt idx="5">
                <c:v>10^-5</c:v>
              </c:pt>
              <c:pt idx="6">
                <c:v>10^-6</c:v>
              </c:pt>
              <c:pt idx="7">
                <c:v>10^-7</c:v>
              </c:pt>
              <c:pt idx="8">
                <c:v>10^-8</c:v>
              </c:pt>
              <c:pt idx="9">
                <c:v>10^-9</c:v>
              </c:pt>
            </c:strLit>
          </c:cat>
          <c:val>
            <c:numRef>
              <c:f>'Foglio 1 - Spark data'!$D$3:$D$12</c:f>
              <c:numCache>
                <c:ptCount val="10"/>
                <c:pt idx="0">
                  <c:v>9.561000</c:v>
                </c:pt>
                <c:pt idx="1">
                  <c:v>9.800000</c:v>
                </c:pt>
                <c:pt idx="2">
                  <c:v>9.720000</c:v>
                </c:pt>
                <c:pt idx="3">
                  <c:v>10.020000</c:v>
                </c:pt>
                <c:pt idx="4">
                  <c:v>10.700000</c:v>
                </c:pt>
                <c:pt idx="5">
                  <c:v>9.790000</c:v>
                </c:pt>
                <c:pt idx="6">
                  <c:v>10.710000</c:v>
                </c:pt>
                <c:pt idx="7">
                  <c:v>12.170000</c:v>
                </c:pt>
                <c:pt idx="8">
                  <c:v>11.880000</c:v>
                </c:pt>
                <c:pt idx="9">
                  <c:v>12.100000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False positive rate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Execution time in seconds</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3.25"/>
        <c:minorUnit val="1.625"/>
      </c:valAx>
      <c:spPr>
        <a:noFill/>
        <a:ln w="12700" cap="flat">
          <a:noFill/>
          <a:miter lim="400000"/>
        </a:ln>
        <a:effectLst/>
      </c:spPr>
    </c:plotArea>
    <c:legend>
      <c:legendPos val="t"/>
      <c:layout>
        <c:manualLayout>
          <c:xMode val="edge"/>
          <c:yMode val="edge"/>
          <c:x val="0.103489"/>
          <c:y val="0"/>
          <c:w val="0.838252"/>
          <c:h val="0.0613719"/>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253"/>
          <c:y val="0.116834"/>
          <c:w val="0.851938"/>
          <c:h val="0.764788"/>
        </c:manualLayout>
      </c:layout>
      <c:lineChart>
        <c:grouping val="standard"/>
        <c:varyColors val="0"/>
        <c:ser>
          <c:idx val="0"/>
          <c:order val="0"/>
          <c:tx>
            <c:v>Bloom Filter Creation</c:v>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'Foglio 1 - Hadoop test p'!$A$3:$A$11</c:f>
              <c:strCache>
                <c:ptCount val="9"/>
                <c:pt idx="0">
                  <c:v>1</c:v>
                </c:pt>
                <c:pt idx="1">
                  <c:v>0.2</c:v>
                </c:pt>
                <c:pt idx="2">
                  <c:v>0.1</c:v>
                </c:pt>
                <c:pt idx="3">
                  <c:v>0.01</c:v>
                </c:pt>
                <c:pt idx="4">
                  <c:v>10^-3</c:v>
                </c:pt>
                <c:pt idx="5">
                  <c:v>10^-4</c:v>
                </c:pt>
                <c:pt idx="6">
                  <c:v>10^-5</c:v>
                </c:pt>
                <c:pt idx="7">
                  <c:v>10^-6</c:v>
                </c:pt>
                <c:pt idx="8">
                  <c:v>10^-7</c:v>
                </c:pt>
              </c:strCache>
            </c:strRef>
          </c:cat>
          <c:val>
            <c:numRef>
              <c:f>'Foglio 1 - Hadoop test p'!$C$3:$C$11</c:f>
              <c:numCache>
                <c:ptCount val="9"/>
                <c:pt idx="0">
                  <c:v>114.000000</c:v>
                </c:pt>
                <c:pt idx="1">
                  <c:v>42.000000</c:v>
                </c:pt>
                <c:pt idx="2">
                  <c:v>54.000000</c:v>
                </c:pt>
                <c:pt idx="3">
                  <c:v>88.000000</c:v>
                </c:pt>
                <c:pt idx="4">
                  <c:v>95.000000</c:v>
                </c:pt>
                <c:pt idx="5">
                  <c:v>144.000000</c:v>
                </c:pt>
                <c:pt idx="6">
                  <c:v>173.000000</c:v>
                </c:pt>
                <c:pt idx="7">
                  <c:v>251.000000</c:v>
                </c:pt>
                <c:pt idx="8">
                  <c:v>308.000000</c:v>
                </c:pt>
              </c:numCache>
            </c:numRef>
          </c:val>
          <c:smooth val="0"/>
        </c:ser>
        <c:ser>
          <c:idx val="1"/>
          <c:order val="1"/>
          <c:tx>
            <c:v>Bloom filter testing</c:v>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'Foglio 1 - Hadoop test p'!$A$3:$A$11</c:f>
              <c:strCache>
                <c:ptCount val="9"/>
                <c:pt idx="0">
                  <c:v>1</c:v>
                </c:pt>
                <c:pt idx="1">
                  <c:v>0.2</c:v>
                </c:pt>
                <c:pt idx="2">
                  <c:v>0.1</c:v>
                </c:pt>
                <c:pt idx="3">
                  <c:v>0.01</c:v>
                </c:pt>
                <c:pt idx="4">
                  <c:v>10^-3</c:v>
                </c:pt>
                <c:pt idx="5">
                  <c:v>10^-4</c:v>
                </c:pt>
                <c:pt idx="6">
                  <c:v>10^-5</c:v>
                </c:pt>
                <c:pt idx="7">
                  <c:v>10^-6</c:v>
                </c:pt>
                <c:pt idx="8">
                  <c:v>10^-7</c:v>
                </c:pt>
              </c:strCache>
            </c:strRef>
          </c:cat>
          <c:val>
            <c:numRef>
              <c:f>'Foglio 1 - Hadoop test p'!$D$3:$D$11</c:f>
              <c:numCache>
                <c:ptCount val="9"/>
                <c:pt idx="0">
                  <c:v>25.000000</c:v>
                </c:pt>
                <c:pt idx="1">
                  <c:v>22.000000</c:v>
                </c:pt>
                <c:pt idx="2">
                  <c:v>23.000000</c:v>
                </c:pt>
                <c:pt idx="3">
                  <c:v>23.000000</c:v>
                </c:pt>
                <c:pt idx="4">
                  <c:v>24.000000</c:v>
                </c:pt>
                <c:pt idx="5">
                  <c:v>25.000000</c:v>
                </c:pt>
                <c:pt idx="6">
                  <c:v>23.000000</c:v>
                </c:pt>
                <c:pt idx="7">
                  <c:v>24.000000</c:v>
                </c:pt>
                <c:pt idx="8">
                  <c:v>22.000000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False positive rate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Execution time in seconds</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789483"/>
          <c:y val="0"/>
          <c:w val="0.882926"/>
          <c:h val="0.061904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621"/>
          <c:y val="0.116834"/>
          <c:w val="0.860537"/>
          <c:h val="0.764788"/>
        </c:manualLayout>
      </c:layout>
      <c:lineChart>
        <c:grouping val="standard"/>
        <c:varyColors val="0"/>
        <c:ser>
          <c:idx val="0"/>
          <c:order val="0"/>
          <c:tx>
            <c:v>Rating Count</c:v>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'Foglio 1 - Hadoop test NLine'!$A$3:$A$10</c:f>
              <c:strCache>
                <c:ptCount val="8"/>
                <c:pt idx="0">
                  <c:v>500000</c:v>
                </c:pt>
                <c:pt idx="1">
                  <c:v>300000</c:v>
                </c:pt>
                <c:pt idx="2">
                  <c:v>150000</c:v>
                </c:pt>
                <c:pt idx="3">
                  <c:v>100000</c:v>
                </c:pt>
                <c:pt idx="4">
                  <c:v>50000</c:v>
                </c:pt>
                <c:pt idx="5">
                  <c:v>10000</c:v>
                </c:pt>
                <c:pt idx="6">
                  <c:v>5000</c:v>
                </c:pt>
                <c:pt idx="7">
                  <c:v>1000</c:v>
                </c:pt>
              </c:strCache>
            </c:strRef>
          </c:cat>
          <c:val>
            <c:numRef>
              <c:f>'Foglio 1 - Hadoop test NLine'!$B$3:$B$10</c:f>
              <c:numCache>
                <c:ptCount val="8"/>
                <c:pt idx="0">
                  <c:v>22.000000</c:v>
                </c:pt>
                <c:pt idx="1">
                  <c:v>26.000000</c:v>
                </c:pt>
                <c:pt idx="2">
                  <c:v>26.000000</c:v>
                </c:pt>
                <c:pt idx="3">
                  <c:v>35.000000</c:v>
                </c:pt>
                <c:pt idx="4">
                  <c:v>30.000000</c:v>
                </c:pt>
                <c:pt idx="5">
                  <c:v>40.000000</c:v>
                </c:pt>
                <c:pt idx="6">
                  <c:v>108.000000</c:v>
                </c:pt>
                <c:pt idx="7">
                  <c:v>176.000000</c:v>
                </c:pt>
              </c:numCache>
            </c:numRef>
          </c:val>
          <c:smooth val="0"/>
        </c:ser>
        <c:ser>
          <c:idx val="1"/>
          <c:order val="1"/>
          <c:tx>
            <c:v>Bloom Filter Creation</c:v>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'Foglio 1 - Hadoop test NLine'!$A$3:$A$10</c:f>
              <c:strCache>
                <c:ptCount val="8"/>
                <c:pt idx="0">
                  <c:v>500000</c:v>
                </c:pt>
                <c:pt idx="1">
                  <c:v>300000</c:v>
                </c:pt>
                <c:pt idx="2">
                  <c:v>150000</c:v>
                </c:pt>
                <c:pt idx="3">
                  <c:v>100000</c:v>
                </c:pt>
                <c:pt idx="4">
                  <c:v>50000</c:v>
                </c:pt>
                <c:pt idx="5">
                  <c:v>10000</c:v>
                </c:pt>
                <c:pt idx="6">
                  <c:v>5000</c:v>
                </c:pt>
                <c:pt idx="7">
                  <c:v>1000</c:v>
                </c:pt>
              </c:strCache>
            </c:strRef>
          </c:cat>
          <c:val>
            <c:numRef>
              <c:f>'Foglio 1 - Hadoop test NLine'!$D$3:$D$10</c:f>
              <c:numCache>
                <c:ptCount val="8"/>
                <c:pt idx="0">
                  <c:v>155.000000</c:v>
                </c:pt>
                <c:pt idx="1">
                  <c:v>84.000000</c:v>
                </c:pt>
                <c:pt idx="2">
                  <c:v>88.000000</c:v>
                </c:pt>
                <c:pt idx="3">
                  <c:v>163.000000</c:v>
                </c:pt>
                <c:pt idx="4">
                  <c:v>88.000000</c:v>
                </c:pt>
                <c:pt idx="5">
                  <c:v>87.000000</c:v>
                </c:pt>
                <c:pt idx="6">
                  <c:v>163.000000</c:v>
                </c:pt>
                <c:pt idx="7">
                  <c:v>240.000000</c:v>
                </c:pt>
              </c:numCache>
            </c:numRef>
          </c:val>
          <c:smooth val="0"/>
        </c:ser>
        <c:ser>
          <c:idx val="2"/>
          <c:order val="2"/>
          <c:tx>
            <c:v>Bloom filter testing</c:v>
          </c:tx>
          <c:spPr>
            <a:solidFill>
              <a:srgbClr val="FFFFFF"/>
            </a:solidFill>
            <a:ln w="50800" cap="flat">
              <a:solidFill>
                <a:schemeClr val="accent5">
                  <a:lumOff val="-29866"/>
                </a:schemeClr>
              </a:solidFill>
              <a:prstDash val="solid"/>
              <a:miter lim="400000"/>
            </a:ln>
            <a:effectLst/>
          </c:spPr>
          <c:marker>
            <c:symbol val="none"/>
            <c:size val="4"/>
            <c:spPr>
              <a:solidFill>
                <a:srgbClr val="FFFFFF"/>
              </a:solidFill>
              <a:ln w="50800" cap="flat">
                <a:solidFill>
                  <a:srgbClr val="929292"/>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'Foglio 1 - Hadoop test NLine'!$A$3:$A$10</c:f>
              <c:strCache>
                <c:ptCount val="8"/>
                <c:pt idx="0">
                  <c:v>500000</c:v>
                </c:pt>
                <c:pt idx="1">
                  <c:v>300000</c:v>
                </c:pt>
                <c:pt idx="2">
                  <c:v>150000</c:v>
                </c:pt>
                <c:pt idx="3">
                  <c:v>100000</c:v>
                </c:pt>
                <c:pt idx="4">
                  <c:v>50000</c:v>
                </c:pt>
                <c:pt idx="5">
                  <c:v>10000</c:v>
                </c:pt>
                <c:pt idx="6">
                  <c:v>5000</c:v>
                </c:pt>
                <c:pt idx="7">
                  <c:v>1000</c:v>
                </c:pt>
              </c:strCache>
            </c:strRef>
          </c:cat>
          <c:val>
            <c:numRef>
              <c:f>'Foglio 1 - Hadoop test NLine'!$F$3:$F$10</c:f>
              <c:numCache>
                <c:ptCount val="8"/>
                <c:pt idx="0">
                  <c:v>21.000000</c:v>
                </c:pt>
                <c:pt idx="1">
                  <c:v>24.000000</c:v>
                </c:pt>
                <c:pt idx="2">
                  <c:v>23.000000</c:v>
                </c:pt>
                <c:pt idx="3">
                  <c:v>29.000000</c:v>
                </c:pt>
                <c:pt idx="4">
                  <c:v>88.000000</c:v>
                </c:pt>
                <c:pt idx="5">
                  <c:v>87.000000</c:v>
                </c:pt>
                <c:pt idx="6">
                  <c:v>97.000000</c:v>
                </c:pt>
                <c:pt idx="7">
                  <c:v>177.000000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Lines per map</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Execution time in seconds</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912424"/>
          <c:y val="0"/>
          <c:w val="0.862585"/>
          <c:h val="0.061904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179"/>
          <c:y val="0.100729"/>
          <c:w val="0.858514"/>
          <c:h val="0.782419"/>
        </c:manualLayout>
      </c:layout>
      <c:lineChart>
        <c:grouping val="standard"/>
        <c:varyColors val="0"/>
        <c:ser>
          <c:idx val="0"/>
          <c:order val="0"/>
          <c:tx>
            <c:v>Spark</c:v>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Lit>
              <c:ptCount val="10"/>
              <c:pt idx="0">
                <c:v>0,2</c:v>
              </c:pt>
              <c:pt idx="1">
                <c:v>10^-1</c:v>
              </c:pt>
              <c:pt idx="2">
                <c:v>10^-2</c:v>
              </c:pt>
              <c:pt idx="3">
                <c:v>10^-3</c:v>
              </c:pt>
              <c:pt idx="4">
                <c:v>10^-4</c:v>
              </c:pt>
              <c:pt idx="5">
                <c:v>10^-5</c:v>
              </c:pt>
              <c:pt idx="6">
                <c:v>10^-6</c:v>
              </c:pt>
              <c:pt idx="7">
                <c:v>10^-7</c:v>
              </c:pt>
              <c:pt idx="8">
                <c:v>10^-8</c:v>
              </c:pt>
              <c:pt idx="9">
                <c:v>10^-9</c:v>
              </c:pt>
            </c:strLit>
          </c:cat>
          <c:val>
            <c:numRef>
              <c:f>'Foglio 1 - Spark data'!$C$3:$C$12</c:f>
              <c:numCache>
                <c:ptCount val="10"/>
                <c:pt idx="0">
                  <c:v>2.850000</c:v>
                </c:pt>
                <c:pt idx="1">
                  <c:v>3.410000</c:v>
                </c:pt>
                <c:pt idx="2">
                  <c:v>4.360000</c:v>
                </c:pt>
                <c:pt idx="3">
                  <c:v>3.740000</c:v>
                </c:pt>
                <c:pt idx="4">
                  <c:v>4.550000</c:v>
                </c:pt>
                <c:pt idx="5">
                  <c:v>5.240000</c:v>
                </c:pt>
                <c:pt idx="6">
                  <c:v>5.650000</c:v>
                </c:pt>
                <c:pt idx="7">
                  <c:v>11.340000</c:v>
                </c:pt>
                <c:pt idx="8">
                  <c:v>10.300000</c:v>
                </c:pt>
                <c:pt idx="9">
                  <c:v>11.510000</c:v>
                </c:pt>
              </c:numCache>
            </c:numRef>
          </c:val>
          <c:smooth val="0"/>
        </c:ser>
        <c:ser>
          <c:idx val="1"/>
          <c:order val="1"/>
          <c:tx>
            <c:strRef>
              <c:f>'Foglio 1 - Spark data'!$H$2</c:f>
              <c:strCache>
                <c:ptCount val="1"/>
                <c:pt idx="0">
                  <c:v>Hadoop</c:v>
                </c:pt>
              </c:strCache>
            </c:strRef>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Lit>
              <c:ptCount val="10"/>
              <c:pt idx="0">
                <c:v>0,2</c:v>
              </c:pt>
              <c:pt idx="1">
                <c:v>10^-1</c:v>
              </c:pt>
              <c:pt idx="2">
                <c:v>10^-2</c:v>
              </c:pt>
              <c:pt idx="3">
                <c:v>10^-3</c:v>
              </c:pt>
              <c:pt idx="4">
                <c:v>10^-4</c:v>
              </c:pt>
              <c:pt idx="5">
                <c:v>10^-5</c:v>
              </c:pt>
              <c:pt idx="6">
                <c:v>10^-6</c:v>
              </c:pt>
              <c:pt idx="7">
                <c:v>10^-7</c:v>
              </c:pt>
              <c:pt idx="8">
                <c:v>10^-8</c:v>
              </c:pt>
              <c:pt idx="9">
                <c:v>10^-9</c:v>
              </c:pt>
            </c:strLit>
          </c:cat>
          <c:val>
            <c:numRef>
              <c:f>'Foglio 1 - Spark data'!$H$3:$H$11</c:f>
              <c:numCache>
                <c:ptCount val="9"/>
                <c:pt idx="0">
                  <c:v>114.000000</c:v>
                </c:pt>
                <c:pt idx="1">
                  <c:v>42.000000</c:v>
                </c:pt>
                <c:pt idx="2">
                  <c:v>54.000000</c:v>
                </c:pt>
                <c:pt idx="3">
                  <c:v>88.000000</c:v>
                </c:pt>
                <c:pt idx="4">
                  <c:v>95.000000</c:v>
                </c:pt>
                <c:pt idx="5">
                  <c:v>144.000000</c:v>
                </c:pt>
                <c:pt idx="6">
                  <c:v>173.000000</c:v>
                </c:pt>
                <c:pt idx="7">
                  <c:v>251.000000</c:v>
                </c:pt>
                <c:pt idx="8">
                  <c:v>308.000000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False positive rate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Execution time in seconds</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76481"/>
          <c:y val="0"/>
          <c:w val="0.843714"/>
          <c:h val="0.0613719"/>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27</xdr:row>
      <xdr:rowOff>145575</xdr:rowOff>
    </xdr:from>
    <xdr:to>
      <xdr:col>7</xdr:col>
      <xdr:colOff>120205</xdr:colOff>
      <xdr:row>52</xdr:row>
      <xdr:rowOff>110350</xdr:rowOff>
    </xdr:to>
    <xdr:graphicFrame>
      <xdr:nvGraphicFramePr>
        <xdr:cNvPr id="2" name="Grafico a linee 2D"/>
        <xdr:cNvGraphicFramePr/>
      </xdr:nvGraphicFramePr>
      <xdr:xfrm>
        <a:off x="-229617" y="4603274"/>
        <a:ext cx="5454207" cy="409227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23</xdr:col>
      <xdr:colOff>383378</xdr:colOff>
      <xdr:row>26</xdr:row>
      <xdr:rowOff>102821</xdr:rowOff>
    </xdr:from>
    <xdr:to>
      <xdr:col>30</xdr:col>
      <xdr:colOff>227612</xdr:colOff>
      <xdr:row>51</xdr:row>
      <xdr:rowOff>8587</xdr:rowOff>
    </xdr:to>
    <xdr:graphicFrame>
      <xdr:nvGraphicFramePr>
        <xdr:cNvPr id="3" name="Grafico a linee 2D"/>
        <xdr:cNvGraphicFramePr/>
      </xdr:nvGraphicFramePr>
      <xdr:xfrm>
        <a:off x="17909378" y="4395421"/>
        <a:ext cx="5178235" cy="4033267"/>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15</xdr:col>
      <xdr:colOff>724330</xdr:colOff>
      <xdr:row>25</xdr:row>
      <xdr:rowOff>153398</xdr:rowOff>
    </xdr:from>
    <xdr:to>
      <xdr:col>22</xdr:col>
      <xdr:colOff>690675</xdr:colOff>
      <xdr:row>50</xdr:row>
      <xdr:rowOff>59164</xdr:rowOff>
    </xdr:to>
    <xdr:graphicFrame>
      <xdr:nvGraphicFramePr>
        <xdr:cNvPr id="4" name="Grafico a linee 2D"/>
        <xdr:cNvGraphicFramePr/>
      </xdr:nvGraphicFramePr>
      <xdr:xfrm>
        <a:off x="12154330" y="4280898"/>
        <a:ext cx="5300346" cy="4033267"/>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8</xdr:col>
      <xdr:colOff>127000</xdr:colOff>
      <xdr:row>28</xdr:row>
      <xdr:rowOff>129319</xdr:rowOff>
    </xdr:from>
    <xdr:to>
      <xdr:col>15</xdr:col>
      <xdr:colOff>211899</xdr:colOff>
      <xdr:row>53</xdr:row>
      <xdr:rowOff>94094</xdr:rowOff>
    </xdr:to>
    <xdr:graphicFrame>
      <xdr:nvGraphicFramePr>
        <xdr:cNvPr id="5" name="Grafico a linee 2D"/>
        <xdr:cNvGraphicFramePr/>
      </xdr:nvGraphicFramePr>
      <xdr:xfrm>
        <a:off x="6222999" y="4752119"/>
        <a:ext cx="5418901" cy="4092276"/>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17</v>
      </c>
      <c r="D11" t="s" s="5">
        <v>18</v>
      </c>
    </row>
    <row r="12">
      <c r="B12" s="4"/>
      <c r="C12" t="s" s="4">
        <v>31</v>
      </c>
      <c r="D12" t="s" s="5">
        <v>32</v>
      </c>
    </row>
    <row r="13">
      <c r="B13" s="4"/>
      <c r="C13" t="s" s="4">
        <v>37</v>
      </c>
      <c r="D13" t="s" s="5">
        <v>38</v>
      </c>
    </row>
  </sheetData>
  <mergeCells count="1">
    <mergeCell ref="B3:D3"/>
  </mergeCells>
  <hyperlinks>
    <hyperlink ref="D10" location="'Foglio 1 - Spark data'!R2C1" tooltip="" display="Foglio 1 - Spark data"/>
    <hyperlink ref="D11" location="'Foglio 1 - Hadoop test p'!R2C1" tooltip="" display="Foglio 1 - Hadoop test p"/>
    <hyperlink ref="D12" location="'Foglio 1 - Hadoop test NLine'!R2C1" tooltip="" display="Foglio 1 - Hadoop test NLine"/>
    <hyperlink ref="D13" location="'Foglio 1 - Disegni'!R1C1" tooltip="" display="Foglio 1 - Disegni"/>
  </hyperlinks>
</worksheet>
</file>

<file path=xl/worksheets/sheet2.xml><?xml version="1.0" encoding="utf-8"?>
<worksheet xmlns:r="http://schemas.openxmlformats.org/officeDocument/2006/relationships" xmlns="http://schemas.openxmlformats.org/spreadsheetml/2006/main">
  <dimension ref="A2:I15"/>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9" width="16.3516" style="6" customWidth="1"/>
    <col min="10" max="16384" width="16.3516" style="6" customWidth="1"/>
  </cols>
  <sheetData>
    <row r="1" ht="27.65" customHeight="1">
      <c r="A1" t="s" s="7">
        <v>5</v>
      </c>
      <c r="B1" s="7"/>
      <c r="C1" s="7"/>
      <c r="D1" s="7"/>
      <c r="E1" s="7"/>
      <c r="F1" s="7"/>
      <c r="G1" s="7"/>
      <c r="H1" s="7"/>
      <c r="I1" s="7"/>
    </row>
    <row r="2" ht="20.25" customHeight="1">
      <c r="A2" t="s" s="8">
        <v>7</v>
      </c>
      <c r="B2" t="s" s="8">
        <v>8</v>
      </c>
      <c r="C2" t="s" s="8">
        <v>9</v>
      </c>
      <c r="D2" t="s" s="8">
        <v>10</v>
      </c>
      <c r="E2" t="s" s="8">
        <v>11</v>
      </c>
      <c r="F2" t="s" s="8">
        <v>12</v>
      </c>
      <c r="G2" t="s" s="8">
        <v>12</v>
      </c>
      <c r="H2" t="s" s="8">
        <v>13</v>
      </c>
      <c r="I2" s="9"/>
    </row>
    <row r="3" ht="20.25" customHeight="1">
      <c r="A3" s="10">
        <v>0.2</v>
      </c>
      <c r="B3" s="10">
        <v>4.49</v>
      </c>
      <c r="C3" s="10">
        <v>2.85</v>
      </c>
      <c r="D3" s="10">
        <v>9.561</v>
      </c>
      <c r="E3" s="10">
        <v>0.20175</v>
      </c>
      <c r="F3" s="10">
        <f>A3-E3</f>
        <v>-0.00175</v>
      </c>
      <c r="G3" s="10">
        <f>F3*F3</f>
        <v>3.0625e-06</v>
      </c>
      <c r="H3" s="10">
        <v>114</v>
      </c>
      <c r="I3" s="10">
        <f>H3/C3</f>
        <v>40</v>
      </c>
    </row>
    <row r="4" ht="20.05" customHeight="1">
      <c r="A4" s="11">
        <v>0.1</v>
      </c>
      <c r="B4" s="11">
        <v>4.87</v>
      </c>
      <c r="C4" s="11">
        <v>3.41</v>
      </c>
      <c r="D4" s="11">
        <v>9.800000000000001</v>
      </c>
      <c r="E4" s="11">
        <v>0.10055</v>
      </c>
      <c r="F4" s="11">
        <f>A4-E4</f>
        <v>-0.00055</v>
      </c>
      <c r="G4" s="11">
        <f>F4*F4</f>
        <v>3.025e-07</v>
      </c>
      <c r="H4" s="11">
        <v>42</v>
      </c>
      <c r="I4" s="11">
        <f>H4/C4</f>
        <v>12.316715542522</v>
      </c>
    </row>
    <row r="5" ht="20.05" customHeight="1">
      <c r="A5" s="11">
        <v>0.01</v>
      </c>
      <c r="B5" s="11">
        <v>4.46</v>
      </c>
      <c r="C5" s="11">
        <v>4.36</v>
      </c>
      <c r="D5" s="11">
        <v>9.720000000000001</v>
      </c>
      <c r="E5" s="11">
        <v>0.01015</v>
      </c>
      <c r="F5" s="11">
        <f>A5-E5</f>
        <v>-0.00015</v>
      </c>
      <c r="G5" s="11">
        <f>F5*F5</f>
        <v>2.25e-08</v>
      </c>
      <c r="H5" s="11">
        <v>54</v>
      </c>
      <c r="I5" s="11">
        <f>H5/C5</f>
        <v>12.3853211009174</v>
      </c>
    </row>
    <row r="6" ht="20.05" customHeight="1">
      <c r="A6" s="11">
        <v>0.001</v>
      </c>
      <c r="B6" s="11">
        <v>4.46</v>
      </c>
      <c r="C6" s="11">
        <v>3.74</v>
      </c>
      <c r="D6" s="11">
        <v>10.02</v>
      </c>
      <c r="E6" s="11">
        <v>0.00102</v>
      </c>
      <c r="F6" s="11">
        <f>A6-E6</f>
        <v>-2e-05</v>
      </c>
      <c r="G6" s="11">
        <f>F6*F6</f>
        <v>4e-10</v>
      </c>
      <c r="H6" s="11">
        <v>88</v>
      </c>
      <c r="I6" s="11">
        <f>H6/C6</f>
        <v>23.5294117647059</v>
      </c>
    </row>
    <row r="7" ht="20.05" customHeight="1">
      <c r="A7" s="11">
        <v>0.0001</v>
      </c>
      <c r="B7" s="11">
        <v>4.61</v>
      </c>
      <c r="C7" s="11">
        <v>4.55</v>
      </c>
      <c r="D7" s="11">
        <v>10.7</v>
      </c>
      <c r="E7" s="11">
        <v>0.000102</v>
      </c>
      <c r="F7" s="11">
        <f>A7-E7</f>
        <v>-2e-06</v>
      </c>
      <c r="G7" s="11">
        <f>F7*F7</f>
        <v>4e-12</v>
      </c>
      <c r="H7" s="11">
        <v>95</v>
      </c>
      <c r="I7" s="11">
        <f>H7/C7</f>
        <v>20.8791208791209</v>
      </c>
    </row>
    <row r="8" ht="20.05" customHeight="1">
      <c r="A8" s="11">
        <v>1e-05</v>
      </c>
      <c r="B8" s="11">
        <v>4.72</v>
      </c>
      <c r="C8" s="11">
        <v>5.24</v>
      </c>
      <c r="D8" s="11">
        <v>9.789999999999999</v>
      </c>
      <c r="E8" s="11">
        <f>9.38*10^-6</f>
        <v>9.38e-06</v>
      </c>
      <c r="F8" s="11">
        <f>A8-E8</f>
        <v>6.2e-07</v>
      </c>
      <c r="G8" s="11">
        <f>F8*F8</f>
        <v>3.844e-13</v>
      </c>
      <c r="H8" s="11">
        <v>144</v>
      </c>
      <c r="I8" s="11">
        <f>H8/C8</f>
        <v>27.4809160305344</v>
      </c>
    </row>
    <row r="9" ht="20.05" customHeight="1">
      <c r="A9" s="11">
        <v>1e-06</v>
      </c>
      <c r="B9" s="11">
        <v>4.52</v>
      </c>
      <c r="C9" s="11">
        <v>5.65</v>
      </c>
      <c r="D9" s="11">
        <v>10.71</v>
      </c>
      <c r="E9" s="11">
        <f>1.5*10^-6</f>
        <v>1.5e-06</v>
      </c>
      <c r="F9" s="11">
        <f>A9-E9</f>
        <v>-5e-07</v>
      </c>
      <c r="G9" s="11">
        <f>F9*F9</f>
        <v>2.5e-13</v>
      </c>
      <c r="H9" s="11">
        <v>173</v>
      </c>
      <c r="I9" s="11">
        <f>H9/C9</f>
        <v>30.6194690265487</v>
      </c>
    </row>
    <row r="10" ht="20.05" customHeight="1">
      <c r="A10" s="11">
        <v>1e-07</v>
      </c>
      <c r="B10" s="11">
        <v>4.64</v>
      </c>
      <c r="C10" s="11">
        <v>11.34</v>
      </c>
      <c r="D10" s="11">
        <v>12.17</v>
      </c>
      <c r="E10" s="11">
        <f>8.12*10^-8</f>
        <v>8.12e-08</v>
      </c>
      <c r="F10" s="11">
        <f>A10-E10</f>
        <v>1.88e-08</v>
      </c>
      <c r="G10" s="11">
        <f>F10*F10</f>
        <v>3.5344e-16</v>
      </c>
      <c r="H10" s="11">
        <v>251</v>
      </c>
      <c r="I10" s="11">
        <f>H10/C10</f>
        <v>22.1340388007055</v>
      </c>
    </row>
    <row r="11" ht="20.05" customHeight="1">
      <c r="A11" s="11">
        <v>1e-08</v>
      </c>
      <c r="B11" s="11">
        <v>4.62</v>
      </c>
      <c r="C11" s="11">
        <v>10.3</v>
      </c>
      <c r="D11" s="11">
        <v>11.88</v>
      </c>
      <c r="E11" s="11">
        <v>0</v>
      </c>
      <c r="F11" s="11">
        <f>A11-E11</f>
        <v>1e-08</v>
      </c>
      <c r="G11" s="11">
        <f>F11*F11</f>
        <v>1e-16</v>
      </c>
      <c r="H11" s="11">
        <v>308</v>
      </c>
      <c r="I11" s="11">
        <f>H11/C11</f>
        <v>29.9029126213592</v>
      </c>
    </row>
    <row r="12" ht="20.05" customHeight="1">
      <c r="A12" s="11">
        <v>1e-09</v>
      </c>
      <c r="B12" s="11">
        <v>4.67</v>
      </c>
      <c r="C12" s="11">
        <v>11.51</v>
      </c>
      <c r="D12" s="11">
        <v>12.1</v>
      </c>
      <c r="E12" s="11">
        <v>0</v>
      </c>
      <c r="F12" s="11">
        <f>A12-E12</f>
        <v>1e-09</v>
      </c>
      <c r="G12" s="11">
        <f>F12*F12</f>
        <v>1e-18</v>
      </c>
      <c r="H12" s="12"/>
      <c r="I12" s="12"/>
    </row>
    <row r="13" ht="20.05" customHeight="1">
      <c r="A13" s="12"/>
      <c r="B13" s="12"/>
      <c r="C13" s="12"/>
      <c r="D13" s="12"/>
      <c r="E13" s="12"/>
      <c r="F13" s="12"/>
      <c r="G13" s="12"/>
      <c r="H13" s="12"/>
      <c r="I13" s="12"/>
    </row>
    <row r="14" ht="20.05" customHeight="1">
      <c r="A14" s="12"/>
      <c r="B14" s="12"/>
      <c r="C14" s="12"/>
      <c r="D14" s="12"/>
      <c r="E14" s="12"/>
      <c r="F14" t="s" s="13">
        <v>14</v>
      </c>
      <c r="G14" s="11">
        <f>SUM(G3:G12)/10</f>
        <v>3.38790463485444e-07</v>
      </c>
      <c r="H14" t="s" s="13">
        <v>15</v>
      </c>
      <c r="I14" s="11">
        <f>AVERAGE(I3:I11)</f>
        <v>24.3608784184904</v>
      </c>
    </row>
    <row r="15" ht="20.05" customHeight="1">
      <c r="A15" s="12"/>
      <c r="B15" s="12"/>
      <c r="C15" s="12"/>
      <c r="D15" s="12"/>
      <c r="E15" s="12"/>
      <c r="F15" s="12"/>
      <c r="G15" t="s" s="13">
        <v>16</v>
      </c>
      <c r="H15" s="12"/>
      <c r="I15" s="12"/>
    </row>
  </sheetData>
  <mergeCells count="1">
    <mergeCell ref="A1:I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D11"/>
  <sheetViews>
    <sheetView workbookViewId="0" showGridLines="0" defaultGridColor="1"/>
  </sheetViews>
  <sheetFormatPr defaultColWidth="8.33333" defaultRowHeight="19.9" customHeight="1" outlineLevelRow="0" outlineLevelCol="0"/>
  <cols>
    <col min="1" max="1" width="9.35156" style="14" customWidth="1"/>
    <col min="2" max="4" width="6.35156" style="14" customWidth="1"/>
    <col min="5" max="16384" width="8.35156" style="14" customWidth="1"/>
  </cols>
  <sheetData>
    <row r="1" ht="27.65" customHeight="1">
      <c r="A1" t="s" s="7">
        <v>17</v>
      </c>
      <c r="B1" s="7"/>
      <c r="C1" s="7"/>
      <c r="D1" s="7"/>
    </row>
    <row r="2" ht="20.25" customHeight="1">
      <c r="A2" t="s" s="15">
        <v>19</v>
      </c>
      <c r="B2" t="s" s="15">
        <v>20</v>
      </c>
      <c r="C2" t="s" s="15">
        <v>21</v>
      </c>
      <c r="D2" t="s" s="15">
        <v>22</v>
      </c>
    </row>
    <row r="3" ht="20.25" customHeight="1">
      <c r="A3" s="16">
        <v>1</v>
      </c>
      <c r="B3" s="17">
        <v>25</v>
      </c>
      <c r="C3" s="18">
        <v>114</v>
      </c>
      <c r="D3" s="18">
        <v>25</v>
      </c>
    </row>
    <row r="4" ht="20.05" customHeight="1">
      <c r="A4" t="s" s="19">
        <v>23</v>
      </c>
      <c r="B4" s="20">
        <v>20</v>
      </c>
      <c r="C4" s="21">
        <v>42</v>
      </c>
      <c r="D4" s="21">
        <v>22</v>
      </c>
    </row>
    <row r="5" ht="20.05" customHeight="1">
      <c r="A5" t="s" s="19">
        <v>24</v>
      </c>
      <c r="B5" s="20">
        <v>27</v>
      </c>
      <c r="C5" s="21">
        <v>54</v>
      </c>
      <c r="D5" s="21">
        <v>23</v>
      </c>
    </row>
    <row r="6" ht="20.05" customHeight="1">
      <c r="A6" t="s" s="19">
        <v>25</v>
      </c>
      <c r="B6" s="20">
        <v>26</v>
      </c>
      <c r="C6" s="21">
        <v>88</v>
      </c>
      <c r="D6" s="21">
        <v>23</v>
      </c>
    </row>
    <row r="7" ht="20.05" customHeight="1">
      <c r="A7" t="s" s="19">
        <v>26</v>
      </c>
      <c r="B7" s="20">
        <v>25</v>
      </c>
      <c r="C7" s="21">
        <v>95</v>
      </c>
      <c r="D7" s="21">
        <v>24</v>
      </c>
    </row>
    <row r="8" ht="20.05" customHeight="1">
      <c r="A8" t="s" s="19">
        <v>27</v>
      </c>
      <c r="B8" s="20">
        <v>24</v>
      </c>
      <c r="C8" s="21">
        <v>144</v>
      </c>
      <c r="D8" s="21">
        <v>25</v>
      </c>
    </row>
    <row r="9" ht="20.05" customHeight="1">
      <c r="A9" t="s" s="19">
        <v>28</v>
      </c>
      <c r="B9" s="20">
        <v>24</v>
      </c>
      <c r="C9" s="21">
        <v>173</v>
      </c>
      <c r="D9" s="21">
        <v>23</v>
      </c>
    </row>
    <row r="10" ht="20.05" customHeight="1">
      <c r="A10" t="s" s="19">
        <v>29</v>
      </c>
      <c r="B10" s="20">
        <v>24</v>
      </c>
      <c r="C10" s="21">
        <v>251</v>
      </c>
      <c r="D10" s="21">
        <v>24</v>
      </c>
    </row>
    <row r="11" ht="20.05" customHeight="1">
      <c r="A11" t="s" s="19">
        <v>30</v>
      </c>
      <c r="B11" s="20">
        <v>26</v>
      </c>
      <c r="C11" s="21">
        <v>308</v>
      </c>
      <c r="D11" s="21">
        <v>22</v>
      </c>
    </row>
  </sheetData>
  <mergeCells count="1">
    <mergeCell ref="A1:D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G10"/>
  <sheetViews>
    <sheetView workbookViewId="0" showGridLines="0" defaultGridColor="1"/>
  </sheetViews>
  <sheetFormatPr defaultColWidth="8.33333" defaultRowHeight="19.9" customHeight="1" outlineLevelRow="0" outlineLevelCol="0"/>
  <cols>
    <col min="1" max="1" width="7" style="22" customWidth="1"/>
    <col min="2" max="2" width="6.35156" style="22" customWidth="1"/>
    <col min="3" max="3" width="12.8516" style="22" customWidth="1"/>
    <col min="4" max="4" width="6.35156" style="22" customWidth="1"/>
    <col min="5" max="5" width="12.8516" style="22" customWidth="1"/>
    <col min="6" max="6" width="6.35156" style="22" customWidth="1"/>
    <col min="7" max="7" width="12.8516" style="22" customWidth="1"/>
    <col min="8" max="16384" width="8.35156" style="22" customWidth="1"/>
  </cols>
  <sheetData>
    <row r="1" ht="27.65" customHeight="1">
      <c r="A1" t="s" s="7">
        <v>31</v>
      </c>
      <c r="B1" s="7"/>
      <c r="C1" s="7"/>
      <c r="D1" s="7"/>
      <c r="E1" s="7"/>
      <c r="F1" s="7"/>
      <c r="G1" s="7"/>
    </row>
    <row r="2" ht="20.25" customHeight="1">
      <c r="A2" t="s" s="15">
        <v>33</v>
      </c>
      <c r="B2" t="s" s="15">
        <v>20</v>
      </c>
      <c r="C2" t="s" s="15">
        <v>34</v>
      </c>
      <c r="D2" t="s" s="15">
        <v>21</v>
      </c>
      <c r="E2" t="s" s="15">
        <v>35</v>
      </c>
      <c r="F2" t="s" s="15">
        <v>22</v>
      </c>
      <c r="G2" t="s" s="15">
        <v>36</v>
      </c>
    </row>
    <row r="3" ht="20.25" customHeight="1">
      <c r="A3" s="16">
        <v>500000</v>
      </c>
      <c r="B3" s="17">
        <v>22</v>
      </c>
      <c r="C3" s="18">
        <v>5</v>
      </c>
      <c r="D3" s="18">
        <v>155</v>
      </c>
      <c r="E3" s="18">
        <v>9</v>
      </c>
      <c r="F3" s="18">
        <v>21</v>
      </c>
      <c r="G3" s="18">
        <v>5</v>
      </c>
    </row>
    <row r="4" ht="20.05" customHeight="1">
      <c r="A4" s="23">
        <v>300000</v>
      </c>
      <c r="B4" s="20">
        <v>26</v>
      </c>
      <c r="C4" s="21">
        <v>9</v>
      </c>
      <c r="D4" s="21">
        <v>84</v>
      </c>
      <c r="E4" s="21">
        <v>11</v>
      </c>
      <c r="F4" s="21">
        <v>24</v>
      </c>
      <c r="G4" s="21">
        <v>9</v>
      </c>
    </row>
    <row r="5" ht="20.05" customHeight="1">
      <c r="A5" s="23">
        <v>150000</v>
      </c>
      <c r="B5" s="20">
        <v>26</v>
      </c>
      <c r="C5" s="21">
        <v>9</v>
      </c>
      <c r="D5" s="21">
        <v>88</v>
      </c>
      <c r="E5" s="21">
        <v>11</v>
      </c>
      <c r="F5" s="21">
        <v>23</v>
      </c>
      <c r="G5" s="21">
        <v>9</v>
      </c>
    </row>
    <row r="6" ht="20.05" customHeight="1">
      <c r="A6" s="23">
        <v>100000</v>
      </c>
      <c r="B6" s="20">
        <v>35</v>
      </c>
      <c r="C6" s="21">
        <v>13</v>
      </c>
      <c r="D6" s="21">
        <v>163</v>
      </c>
      <c r="E6" s="21">
        <v>16</v>
      </c>
      <c r="F6" s="21">
        <v>29</v>
      </c>
      <c r="G6" s="21">
        <v>13</v>
      </c>
    </row>
    <row r="7" ht="20.05" customHeight="1">
      <c r="A7" s="23">
        <v>50000</v>
      </c>
      <c r="B7" s="20">
        <v>30</v>
      </c>
      <c r="C7" s="21">
        <v>13</v>
      </c>
      <c r="D7" s="21">
        <v>88</v>
      </c>
      <c r="E7" s="21">
        <v>15</v>
      </c>
      <c r="F7" s="21">
        <v>88</v>
      </c>
      <c r="G7" s="21">
        <v>15</v>
      </c>
    </row>
    <row r="8" ht="20.05" customHeight="1">
      <c r="A8" s="23">
        <v>10000</v>
      </c>
      <c r="B8" s="20">
        <v>40</v>
      </c>
      <c r="C8" s="21">
        <v>25</v>
      </c>
      <c r="D8" s="21">
        <v>87</v>
      </c>
      <c r="E8" s="21">
        <v>26</v>
      </c>
      <c r="F8" s="21">
        <v>87</v>
      </c>
      <c r="G8" s="21">
        <v>26</v>
      </c>
    </row>
    <row r="9" ht="20.05" customHeight="1">
      <c r="A9" s="23">
        <v>5000</v>
      </c>
      <c r="B9" s="20">
        <v>108</v>
      </c>
      <c r="C9" s="21">
        <v>125</v>
      </c>
      <c r="D9" s="21">
        <v>163</v>
      </c>
      <c r="E9" s="21">
        <v>127</v>
      </c>
      <c r="F9" s="21">
        <v>97</v>
      </c>
      <c r="G9" s="21">
        <v>125</v>
      </c>
    </row>
    <row r="10" ht="20.05" customHeight="1">
      <c r="A10" s="23">
        <v>1000</v>
      </c>
      <c r="B10" s="20">
        <v>176</v>
      </c>
      <c r="C10" s="21">
        <v>250</v>
      </c>
      <c r="D10" s="21">
        <v>240</v>
      </c>
      <c r="E10" s="21">
        <v>250</v>
      </c>
      <c r="F10" s="21">
        <v>177</v>
      </c>
      <c r="G10" s="21">
        <v>250</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6384" width="10" customWidth="1"/>
  </cols>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