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398198\Desktop\OFFLINE\RBA\laborforce_cyclical\"/>
    </mc:Choice>
  </mc:AlternateContent>
  <xr:revisionPtr revIDLastSave="0" documentId="13_ncr:1_{1B0A4FB5-5A09-4B8C-AC12-35DC72E3B0A7}" xr6:coauthVersionLast="41" xr6:coauthVersionMax="41" xr10:uidLastSave="{00000000-0000-0000-0000-000000000000}"/>
  <bookViews>
    <workbookView xWindow="-110" yWindow="-110" windowWidth="19420" windowHeight="10420" xr2:uid="{C0293390-FA4E-4696-A9B4-B8ECA1105708}"/>
  </bookViews>
  <sheets>
    <sheet name="eviews" sheetId="6" r:id="rId1"/>
    <sheet name="gdp" sheetId="7" r:id="rId2"/>
    <sheet name="spliced" sheetId="2" r:id="rId3"/>
    <sheet name="civpop" sheetId="5" r:id="rId4"/>
    <sheet name="emp" sheetId="1" r:id="rId5"/>
    <sheet name="labforce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3" i="6" l="1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C2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E57" i="2"/>
  <c r="E56" i="2" s="1"/>
  <c r="E55" i="2" s="1"/>
  <c r="E54" i="2" s="1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58" i="2"/>
  <c r="C59" i="5"/>
  <c r="C58" i="5"/>
  <c r="C57" i="2"/>
  <c r="C56" i="2" s="1"/>
  <c r="C55" i="2" s="1"/>
  <c r="C54" i="2" s="1"/>
  <c r="C53" i="2" s="1"/>
  <c r="C52" i="2" s="1"/>
  <c r="C51" i="2" s="1"/>
  <c r="C50" i="2" s="1"/>
  <c r="C49" i="2" s="1"/>
  <c r="C48" i="2" s="1"/>
  <c r="C47" i="2" s="1"/>
  <c r="C46" i="2" s="1"/>
  <c r="C45" i="2" s="1"/>
  <c r="C44" i="2" s="1"/>
  <c r="C43" i="2" s="1"/>
  <c r="C42" i="2" s="1"/>
  <c r="C41" i="2" s="1"/>
  <c r="C40" i="2" s="1"/>
  <c r="C39" i="2" s="1"/>
  <c r="C38" i="2" s="1"/>
  <c r="C37" i="2" s="1"/>
  <c r="C36" i="2" s="1"/>
  <c r="C35" i="2" s="1"/>
  <c r="C34" i="2" s="1"/>
  <c r="C33" i="2" s="1"/>
  <c r="C32" i="2" s="1"/>
  <c r="C31" i="2" s="1"/>
  <c r="C30" i="2" s="1"/>
  <c r="C29" i="2" s="1"/>
  <c r="C28" i="2" s="1"/>
  <c r="C27" i="2" s="1"/>
  <c r="C26" i="2" s="1"/>
  <c r="C25" i="2" s="1"/>
  <c r="C24" i="2" s="1"/>
  <c r="C23" i="2" s="1"/>
  <c r="C22" i="2" s="1"/>
  <c r="C21" i="2" s="1"/>
  <c r="C20" i="2" s="1"/>
  <c r="C19" i="2" s="1"/>
  <c r="C18" i="2" s="1"/>
  <c r="C17" i="2" s="1"/>
  <c r="C16" i="2" s="1"/>
  <c r="C15" i="2" s="1"/>
  <c r="C14" i="2" s="1"/>
  <c r="C13" i="2" s="1"/>
  <c r="C12" i="2" s="1"/>
  <c r="C11" i="2" s="1"/>
  <c r="C10" i="2" s="1"/>
  <c r="C9" i="2" s="1"/>
  <c r="C8" i="2" s="1"/>
  <c r="C7" i="2" s="1"/>
  <c r="C6" i="2" s="1"/>
  <c r="C5" i="2" s="1"/>
  <c r="C4" i="2" s="1"/>
  <c r="C3" i="2" s="1"/>
  <c r="C2" i="2" s="1"/>
  <c r="C58" i="2"/>
  <c r="B58" i="2"/>
  <c r="B57" i="2" s="1"/>
  <c r="C57" i="6" s="1"/>
  <c r="B10" i="4"/>
  <c r="B9" i="4" s="1"/>
  <c r="B8" i="4" s="1"/>
  <c r="B7" i="4" s="1"/>
  <c r="B6" i="4" s="1"/>
  <c r="B5" i="4" s="1"/>
  <c r="B4" i="4" s="1"/>
  <c r="B3" i="4" s="1"/>
  <c r="B2" i="4" s="1"/>
  <c r="B11" i="4"/>
  <c r="B50" i="4"/>
  <c r="B49" i="4" s="1"/>
  <c r="B48" i="4" s="1"/>
  <c r="B47" i="4" s="1"/>
  <c r="B46" i="4" s="1"/>
  <c r="B45" i="4" s="1"/>
  <c r="B44" i="4" s="1"/>
  <c r="B43" i="4" s="1"/>
  <c r="B42" i="4" s="1"/>
  <c r="B41" i="4" s="1"/>
  <c r="B40" i="4" s="1"/>
  <c r="B39" i="4" s="1"/>
  <c r="B38" i="4" s="1"/>
  <c r="B37" i="4" s="1"/>
  <c r="B36" i="4" s="1"/>
  <c r="B35" i="4" s="1"/>
  <c r="B34" i="4" s="1"/>
  <c r="B33" i="4" s="1"/>
  <c r="B32" i="4" s="1"/>
  <c r="B31" i="4" s="1"/>
  <c r="B30" i="4" s="1"/>
  <c r="B29" i="4" s="1"/>
  <c r="B28" i="4" s="1"/>
  <c r="B27" i="4" s="1"/>
  <c r="B26" i="4" s="1"/>
  <c r="B25" i="4" s="1"/>
  <c r="B24" i="4" s="1"/>
  <c r="B23" i="4" s="1"/>
  <c r="B22" i="4" s="1"/>
  <c r="B21" i="4" s="1"/>
  <c r="B20" i="4" s="1"/>
  <c r="B19" i="4" s="1"/>
  <c r="B18" i="4" s="1"/>
  <c r="B17" i="4" s="1"/>
  <c r="B16" i="4" s="1"/>
  <c r="B15" i="4" s="1"/>
  <c r="B14" i="4" s="1"/>
  <c r="B13" i="4" s="1"/>
  <c r="B12" i="4" s="1"/>
  <c r="B51" i="4"/>
  <c r="B67" i="4"/>
  <c r="B68" i="4"/>
  <c r="B69" i="4"/>
  <c r="B70" i="4"/>
  <c r="B71" i="4"/>
  <c r="B72" i="4"/>
  <c r="B73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10" i="1"/>
  <c r="B9" i="1" s="1"/>
  <c r="B8" i="1" s="1"/>
  <c r="B7" i="1" s="1"/>
  <c r="B6" i="1" s="1"/>
  <c r="B5" i="1" s="1"/>
  <c r="B4" i="1" s="1"/>
  <c r="B3" i="1" s="1"/>
  <c r="B2" i="1" s="1"/>
  <c r="B11" i="1"/>
  <c r="B50" i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51" i="1"/>
  <c r="B59" i="1"/>
  <c r="B58" i="1"/>
  <c r="B57" i="1"/>
  <c r="B56" i="1"/>
  <c r="B55" i="1"/>
  <c r="B54" i="1"/>
  <c r="B53" i="1"/>
  <c r="B52" i="1"/>
  <c r="C58" i="6" l="1"/>
  <c r="B56" i="2"/>
  <c r="C56" i="6" s="1"/>
  <c r="B55" i="2" l="1"/>
  <c r="C55" i="6" s="1"/>
  <c r="B54" i="2" l="1"/>
  <c r="C54" i="6" s="1"/>
  <c r="B53" i="2" l="1"/>
  <c r="C53" i="6" s="1"/>
  <c r="B52" i="2" l="1"/>
  <c r="C52" i="6" s="1"/>
  <c r="B51" i="2" l="1"/>
  <c r="C51" i="6" s="1"/>
  <c r="B50" i="2" l="1"/>
  <c r="C50" i="6" s="1"/>
  <c r="B49" i="2" l="1"/>
  <c r="C49" i="6" s="1"/>
  <c r="B48" i="2" l="1"/>
  <c r="C48" i="6" s="1"/>
  <c r="B47" i="2" l="1"/>
  <c r="C47" i="6" s="1"/>
  <c r="B46" i="2" l="1"/>
  <c r="C46" i="6" s="1"/>
  <c r="B45" i="2" l="1"/>
  <c r="C45" i="6" s="1"/>
  <c r="B44" i="2" l="1"/>
  <c r="C44" i="6" s="1"/>
  <c r="B43" i="2" l="1"/>
  <c r="C43" i="6" s="1"/>
  <c r="B42" i="2" l="1"/>
  <c r="C42" i="6" s="1"/>
  <c r="B41" i="2" l="1"/>
  <c r="C41" i="6" s="1"/>
  <c r="B40" i="2" l="1"/>
  <c r="C40" i="6" s="1"/>
  <c r="B39" i="2" l="1"/>
  <c r="C39" i="6" s="1"/>
  <c r="B38" i="2" l="1"/>
  <c r="C38" i="6" s="1"/>
  <c r="B37" i="2" l="1"/>
  <c r="C37" i="6" s="1"/>
  <c r="B36" i="2" l="1"/>
  <c r="C36" i="6" s="1"/>
  <c r="B35" i="2" l="1"/>
  <c r="C35" i="6" s="1"/>
  <c r="B34" i="2" l="1"/>
  <c r="C34" i="6" s="1"/>
  <c r="B33" i="2" l="1"/>
  <c r="C33" i="6" s="1"/>
  <c r="B32" i="2" l="1"/>
  <c r="C32" i="6" s="1"/>
  <c r="B31" i="2" l="1"/>
  <c r="C31" i="6" s="1"/>
  <c r="B30" i="2" l="1"/>
  <c r="C30" i="6" s="1"/>
  <c r="B29" i="2" l="1"/>
  <c r="C29" i="6" s="1"/>
  <c r="B28" i="2" l="1"/>
  <c r="C28" i="6" s="1"/>
  <c r="B27" i="2" l="1"/>
  <c r="C27" i="6" s="1"/>
  <c r="B26" i="2" l="1"/>
  <c r="C26" i="6" s="1"/>
  <c r="B25" i="2" l="1"/>
  <c r="C25" i="6" s="1"/>
  <c r="B24" i="2" l="1"/>
  <c r="C24" i="6" s="1"/>
  <c r="B23" i="2" l="1"/>
  <c r="C23" i="6" s="1"/>
  <c r="B22" i="2" l="1"/>
  <c r="C22" i="6" s="1"/>
  <c r="B21" i="2" l="1"/>
  <c r="C21" i="6" s="1"/>
  <c r="B20" i="2" l="1"/>
  <c r="C20" i="6" s="1"/>
  <c r="B19" i="2" l="1"/>
  <c r="C19" i="6" s="1"/>
  <c r="B18" i="2" l="1"/>
  <c r="C18" i="6" s="1"/>
  <c r="B17" i="2" l="1"/>
  <c r="C17" i="6" s="1"/>
  <c r="B16" i="2" l="1"/>
  <c r="C16" i="6" s="1"/>
  <c r="B15" i="2" l="1"/>
  <c r="C15" i="6" s="1"/>
  <c r="B14" i="2" l="1"/>
  <c r="C14" i="6" s="1"/>
  <c r="B13" i="2" l="1"/>
  <c r="C13" i="6" s="1"/>
  <c r="B12" i="2" l="1"/>
  <c r="C12" i="6" s="1"/>
  <c r="B11" i="2" l="1"/>
  <c r="C11" i="6" s="1"/>
  <c r="B10" i="2" l="1"/>
  <c r="C10" i="6" s="1"/>
  <c r="B9" i="2" l="1"/>
  <c r="C9" i="6" s="1"/>
  <c r="B8" i="2" l="1"/>
  <c r="C8" i="6" s="1"/>
  <c r="B7" i="2" l="1"/>
  <c r="C7" i="6" s="1"/>
  <c r="B6" i="2" l="1"/>
  <c r="C6" i="6" s="1"/>
  <c r="B5" i="2" l="1"/>
  <c r="C5" i="6" s="1"/>
  <c r="B4" i="2" l="1"/>
  <c r="C4" i="6" s="1"/>
  <c r="B3" i="2" l="1"/>
  <c r="C3" i="6" s="1"/>
  <c r="B2" i="2" l="1"/>
</calcChain>
</file>

<file path=xl/sharedStrings.xml><?xml version="1.0" encoding="utf-8"?>
<sst xmlns="http://schemas.openxmlformats.org/spreadsheetml/2006/main" count="75" uniqueCount="75">
  <si>
    <t>EMPsa77M8</t>
  </si>
  <si>
    <t>EMPsa77M11</t>
  </si>
  <si>
    <t>EMPsa78M2</t>
  </si>
  <si>
    <t>EMPsa78M5</t>
  </si>
  <si>
    <t>EMPsa78M7</t>
  </si>
  <si>
    <t>EMPsa78M11</t>
  </si>
  <si>
    <t>EMPsa79M2</t>
  </si>
  <si>
    <t>EMPsa79M5</t>
  </si>
  <si>
    <t>EMPsa79M7</t>
  </si>
  <si>
    <t>EMPsa79M11</t>
  </si>
  <si>
    <t>EMPsa80M2</t>
  </si>
  <si>
    <t>EMPsa80M5</t>
  </si>
  <si>
    <t>EMPsa80M8</t>
  </si>
  <si>
    <t>EMPsa80M12</t>
  </si>
  <si>
    <t>EMPsa81M2</t>
  </si>
  <si>
    <t>EMPsa81M5</t>
  </si>
  <si>
    <t>EMPsa81M8</t>
  </si>
  <si>
    <t>EMPsa81M10</t>
  </si>
  <si>
    <t>EMPsa82M2</t>
  </si>
  <si>
    <t>EMPspliced</t>
  </si>
  <si>
    <t>TLFsa70M7</t>
  </si>
  <si>
    <t>TLFsa70M11</t>
  </si>
  <si>
    <t>TLFsa71M1</t>
  </si>
  <si>
    <t>TLFsa71M5</t>
  </si>
  <si>
    <t>TLFsa71M9</t>
  </si>
  <si>
    <t>TLFsa72M1</t>
  </si>
  <si>
    <t>TLFsa72M2</t>
  </si>
  <si>
    <t>TLFsa72M5</t>
  </si>
  <si>
    <t>TLFsa72M8</t>
  </si>
  <si>
    <t>TLFsa72M12</t>
  </si>
  <si>
    <t>TLFsa73M9</t>
  </si>
  <si>
    <t>TLFsa73M10</t>
  </si>
  <si>
    <t>TLFsa74M1</t>
  </si>
  <si>
    <t>TLFsa74M3</t>
  </si>
  <si>
    <t>TLFsa74M8</t>
  </si>
  <si>
    <t>TLFsa74M10</t>
  </si>
  <si>
    <t>TLFsa75M1</t>
  </si>
  <si>
    <t>TLFsa75M5</t>
  </si>
  <si>
    <t>TLFsa75M7</t>
  </si>
  <si>
    <t>TLFsa75M10</t>
  </si>
  <si>
    <t>TLFsa75M12</t>
  </si>
  <si>
    <t>TLFsa76M4</t>
  </si>
  <si>
    <t>TLFsa76M7</t>
  </si>
  <si>
    <t>TLFsa76M10</t>
  </si>
  <si>
    <t>TLFsa76M12</t>
  </si>
  <si>
    <t>TLFsa77M2</t>
  </si>
  <si>
    <t>TLFsa77M5</t>
  </si>
  <si>
    <t>TLFsa77M8</t>
  </si>
  <si>
    <t>TLFsa77M11</t>
  </si>
  <si>
    <t>TLFsa78M2</t>
  </si>
  <si>
    <t>TLFsa78M5</t>
  </si>
  <si>
    <t>TLFsa78M7</t>
  </si>
  <si>
    <t>TLFsa78M11</t>
  </si>
  <si>
    <t>TLFsa79M2</t>
  </si>
  <si>
    <t>TLFsa79M5</t>
  </si>
  <si>
    <t>TLFsa79M7</t>
  </si>
  <si>
    <t>TLFsa79M10</t>
  </si>
  <si>
    <t>TLFsa80M2</t>
  </si>
  <si>
    <t>TLFsa80M5</t>
  </si>
  <si>
    <t>TLFsa80M8</t>
  </si>
  <si>
    <t>TLFsa80M12</t>
  </si>
  <si>
    <t>TLFsa81M2</t>
  </si>
  <si>
    <t>TLFsa81M5</t>
  </si>
  <si>
    <t>TLFsa81M8</t>
  </si>
  <si>
    <t>TLFsa81M10</t>
  </si>
  <si>
    <t>TLFsa82M2</t>
  </si>
  <si>
    <t>TLFspliced</t>
  </si>
  <si>
    <t>emp</t>
  </si>
  <si>
    <t>lf</t>
  </si>
  <si>
    <t>unr</t>
  </si>
  <si>
    <t>workpop</t>
  </si>
  <si>
    <t>workingpop_hist</t>
  </si>
  <si>
    <t>rgdp</t>
  </si>
  <si>
    <t>prt</t>
  </si>
  <si>
    <t>rgdppc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</si>
</sst>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7" formatCode="0;\-0;0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3" fillId="0" borderId="0" xfId="0" applyNumberFormat="1" applyFont="1" applyFill="1" applyBorder="1"/>
    <xf numFmtId="17" fontId="0" fillId="0" borderId="0" xfId="0" applyNumberFormat="1"/>
    <xf numFmtId="4" fontId="0" fillId="0" borderId="0" xfId="0" applyNumberFormat="1"/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4" fontId="3" fillId="0" borderId="0" xfId="0" applyNumberFormat="1" applyFont="1"/>
    <xf numFmtId="167" fontId="4" fillId="0" borderId="0" xfId="0" applyNumberFormat="1" applyFont="1" applyAlignment="1"/>
    <xf numFmtId="167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A577E-A1A0-4E5C-A131-86A91D8F49D9}">
  <dimension ref="A1:F2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12.7109375" style="5" customWidth="1"/>
    <col min="3" max="4" width="12.5703125" style="5" customWidth="1"/>
  </cols>
  <sheetData>
    <row r="1" spans="1:6" x14ac:dyDescent="0.25">
      <c r="B1" s="5" t="s">
        <v>74</v>
      </c>
      <c r="C1" s="5" t="s">
        <v>69</v>
      </c>
      <c r="D1" s="5" t="s">
        <v>73</v>
      </c>
    </row>
    <row r="2" spans="1:6" x14ac:dyDescent="0.25">
      <c r="A2" s="2">
        <v>23437</v>
      </c>
      <c r="B2" s="12"/>
      <c r="C2" s="11">
        <f>(1-(spliced!B2/spliced!C2))*100</f>
        <v>1.7697742311858722</v>
      </c>
      <c r="D2" s="11"/>
      <c r="E2" s="7"/>
      <c r="F2" s="9"/>
    </row>
    <row r="3" spans="1:6" x14ac:dyDescent="0.25">
      <c r="A3" s="2">
        <v>23529</v>
      </c>
      <c r="B3" s="12"/>
      <c r="C3" s="11">
        <f>(1-(spliced!B3/spliced!C3))*100</f>
        <v>1.6421603677838403</v>
      </c>
      <c r="D3" s="11"/>
      <c r="F3" s="9"/>
    </row>
    <row r="4" spans="1:6" x14ac:dyDescent="0.25">
      <c r="A4" s="2">
        <v>23621</v>
      </c>
      <c r="B4" s="12"/>
      <c r="C4" s="11">
        <f>(1-(spliced!B4/spliced!C4))*100</f>
        <v>1.5616208487059136</v>
      </c>
      <c r="D4" s="11"/>
      <c r="F4" s="9"/>
    </row>
    <row r="5" spans="1:6" x14ac:dyDescent="0.25">
      <c r="A5" s="2">
        <v>23712</v>
      </c>
      <c r="B5" s="12"/>
      <c r="C5" s="11">
        <f>(1-(spliced!B5/spliced!C5))*100</f>
        <v>1.4479412762632649</v>
      </c>
      <c r="D5" s="11"/>
      <c r="F5" s="9"/>
    </row>
    <row r="6" spans="1:6" x14ac:dyDescent="0.25">
      <c r="A6" s="2">
        <v>23802</v>
      </c>
      <c r="B6" s="12"/>
      <c r="C6" s="11">
        <f>(1-(spliced!B6/spliced!C6))*100</f>
        <v>1.3877402171299735</v>
      </c>
      <c r="D6" s="11"/>
      <c r="F6" s="9"/>
    </row>
    <row r="7" spans="1:6" x14ac:dyDescent="0.25">
      <c r="A7" s="2">
        <v>23894</v>
      </c>
      <c r="B7" s="12"/>
      <c r="C7" s="11">
        <f>(1-(spliced!B7/spliced!C7))*100</f>
        <v>1.4124754309171372</v>
      </c>
      <c r="D7" s="11"/>
      <c r="F7" s="9"/>
    </row>
    <row r="8" spans="1:6" x14ac:dyDescent="0.25">
      <c r="A8" s="2">
        <v>23986</v>
      </c>
      <c r="B8" s="12"/>
      <c r="C8" s="11">
        <f>(1-(spliced!B8/spliced!C8))*100</f>
        <v>1.5654003282249418</v>
      </c>
      <c r="D8" s="11"/>
      <c r="F8" s="9"/>
    </row>
    <row r="9" spans="1:6" x14ac:dyDescent="0.25">
      <c r="A9" s="2">
        <v>24077</v>
      </c>
      <c r="B9" s="12"/>
      <c r="C9" s="11">
        <f>(1-(spliced!B9/spliced!C9))*100</f>
        <v>1.6811095360277695</v>
      </c>
      <c r="D9" s="11"/>
      <c r="F9" s="9"/>
    </row>
    <row r="10" spans="1:6" x14ac:dyDescent="0.25">
      <c r="A10" s="2">
        <v>24167</v>
      </c>
      <c r="B10" s="12"/>
      <c r="C10" s="11">
        <f>(1-(spliced!B10/spliced!C10))*100</f>
        <v>1.7283095874963905</v>
      </c>
      <c r="D10" s="11"/>
      <c r="F10" s="9"/>
    </row>
    <row r="11" spans="1:6" x14ac:dyDescent="0.25">
      <c r="A11" s="2">
        <v>24259</v>
      </c>
      <c r="B11" s="12"/>
      <c r="C11" s="11">
        <f>(1-(spliced!B11/spliced!C11))*100</f>
        <v>1.5947743446247165</v>
      </c>
      <c r="D11" s="11"/>
      <c r="F11" s="9"/>
    </row>
    <row r="12" spans="1:6" x14ac:dyDescent="0.25">
      <c r="A12" s="2">
        <v>24351</v>
      </c>
      <c r="B12" s="12">
        <f>gdp!B12/spliced!E12</f>
        <v>10.313285813315961</v>
      </c>
      <c r="C12" s="11">
        <f>(1-(spliced!B12/spliced!C12))*100</f>
        <v>1.7904308221113108</v>
      </c>
      <c r="D12" s="11">
        <f>spliced!C12/spliced!E12*100</f>
        <v>60.7089772634721</v>
      </c>
      <c r="F12" s="9"/>
    </row>
    <row r="13" spans="1:6" x14ac:dyDescent="0.25">
      <c r="A13" s="2">
        <v>24442</v>
      </c>
      <c r="B13" s="12">
        <f>gdp!B13/spliced!E13</f>
        <v>10.346737294678089</v>
      </c>
      <c r="C13" s="11">
        <f>(1-(spliced!B13/spliced!C13))*100</f>
        <v>1.6719784048673692</v>
      </c>
      <c r="D13" s="11">
        <f>spliced!C13/spliced!E13*100</f>
        <v>60.67630711381041</v>
      </c>
      <c r="F13" s="9"/>
    </row>
    <row r="14" spans="1:6" x14ac:dyDescent="0.25">
      <c r="A14" s="2">
        <v>24532</v>
      </c>
      <c r="B14" s="12">
        <f>gdp!B14/spliced!E14</f>
        <v>10.67457170253808</v>
      </c>
      <c r="C14" s="11">
        <f>(1-(spliced!B14/spliced!C14))*100</f>
        <v>1.775900772670258</v>
      </c>
      <c r="D14" s="11">
        <f>spliced!C14/spliced!E14*100</f>
        <v>60.696425412534595</v>
      </c>
      <c r="F14" s="9"/>
    </row>
    <row r="15" spans="1:6" x14ac:dyDescent="0.25">
      <c r="A15" s="2">
        <v>24624</v>
      </c>
      <c r="B15" s="12">
        <f>gdp!B15/spliced!E15</f>
        <v>10.599562843212626</v>
      </c>
      <c r="C15" s="11">
        <f>(1-(spliced!B15/spliced!C15))*100</f>
        <v>1.9095022096973113</v>
      </c>
      <c r="D15" s="11">
        <f>spliced!C15/spliced!E15*100</f>
        <v>60.699849889193324</v>
      </c>
      <c r="F15" s="9"/>
    </row>
    <row r="16" spans="1:6" x14ac:dyDescent="0.25">
      <c r="A16" s="2">
        <v>24716</v>
      </c>
      <c r="B16" s="12">
        <f>gdp!B16/spliced!E16</f>
        <v>10.752218548500242</v>
      </c>
      <c r="C16" s="11">
        <f>(1-(spliced!B16/spliced!C16))*100</f>
        <v>1.9258402146947629</v>
      </c>
      <c r="D16" s="11">
        <f>spliced!C16/spliced!E16*100</f>
        <v>60.918696847123158</v>
      </c>
      <c r="F16" s="9"/>
    </row>
    <row r="17" spans="1:6" x14ac:dyDescent="0.25">
      <c r="A17" s="2">
        <v>24807</v>
      </c>
      <c r="B17" s="12">
        <f>gdp!B17/spliced!E17</f>
        <v>10.803344285662739</v>
      </c>
      <c r="C17" s="11">
        <f>(1-(spliced!B17/spliced!C17))*100</f>
        <v>1.7527587699953884</v>
      </c>
      <c r="D17" s="11">
        <f>spliced!C17/spliced!E17*100</f>
        <v>60.901856805995592</v>
      </c>
      <c r="F17" s="9"/>
    </row>
    <row r="18" spans="1:6" x14ac:dyDescent="0.25">
      <c r="A18" s="2">
        <v>24898</v>
      </c>
      <c r="B18" s="12">
        <f>gdp!B18/spliced!E18</f>
        <v>10.628295087555633</v>
      </c>
      <c r="C18" s="11">
        <f>(1-(spliced!B18/spliced!C18))*100</f>
        <v>1.7997079886260314</v>
      </c>
      <c r="D18" s="11">
        <f>spliced!C18/spliced!E18*100</f>
        <v>60.857957008238351</v>
      </c>
      <c r="F18" s="9"/>
    </row>
    <row r="19" spans="1:6" x14ac:dyDescent="0.25">
      <c r="A19" s="2">
        <v>24990</v>
      </c>
      <c r="B19" s="12">
        <f>gdp!B19/spliced!E19</f>
        <v>10.981835104460929</v>
      </c>
      <c r="C19" s="11">
        <f>(1-(spliced!B19/spliced!C19))*100</f>
        <v>1.8598702954309543</v>
      </c>
      <c r="D19" s="11">
        <f>spliced!C19/spliced!E19*100</f>
        <v>60.94778913533704</v>
      </c>
      <c r="F19" s="9"/>
    </row>
    <row r="20" spans="1:6" x14ac:dyDescent="0.25">
      <c r="A20" s="2">
        <v>25082</v>
      </c>
      <c r="B20" s="12">
        <f>gdp!B20/spliced!E20</f>
        <v>11.06663665942825</v>
      </c>
      <c r="C20" s="11">
        <f>(1-(spliced!B20/spliced!C20))*100</f>
        <v>1.7935416802325022</v>
      </c>
      <c r="D20" s="11">
        <f>spliced!C20/spliced!E20*100</f>
        <v>61.004593007337526</v>
      </c>
      <c r="F20" s="9"/>
    </row>
    <row r="21" spans="1:6" x14ac:dyDescent="0.25">
      <c r="A21" s="2">
        <v>25173</v>
      </c>
      <c r="B21" s="12">
        <f>gdp!B21/spliced!E21</f>
        <v>11.424176940973085</v>
      </c>
      <c r="C21" s="11">
        <f>(1-(spliced!B21/spliced!C21))*100</f>
        <v>1.6889751069713022</v>
      </c>
      <c r="D21" s="11">
        <f>spliced!C21/spliced!E21*100</f>
        <v>60.778699205317807</v>
      </c>
      <c r="F21" s="9"/>
    </row>
    <row r="22" spans="1:6" x14ac:dyDescent="0.25">
      <c r="A22" s="2">
        <v>25263</v>
      </c>
      <c r="B22" s="12">
        <f>gdp!B22/spliced!E22</f>
        <v>11.254514419119129</v>
      </c>
      <c r="C22" s="11">
        <f>(1-(spliced!B22/spliced!C22))*100</f>
        <v>1.7367389890492801</v>
      </c>
      <c r="D22" s="11">
        <f>spliced!C22/spliced!E22*100</f>
        <v>61.036481555779687</v>
      </c>
      <c r="F22" s="9"/>
    </row>
    <row r="23" spans="1:6" x14ac:dyDescent="0.25">
      <c r="A23" s="2">
        <v>25355</v>
      </c>
      <c r="B23" s="12">
        <f>gdp!B23/spliced!E23</f>
        <v>11.408449796008847</v>
      </c>
      <c r="C23" s="11">
        <f>(1-(spliced!B23/spliced!C23))*100</f>
        <v>1.7562910521491726</v>
      </c>
      <c r="D23" s="11">
        <f>spliced!C23/spliced!E23*100</f>
        <v>60.912817521931331</v>
      </c>
      <c r="F23" s="9"/>
    </row>
    <row r="24" spans="1:6" x14ac:dyDescent="0.25">
      <c r="A24" s="2">
        <v>25447</v>
      </c>
      <c r="B24" s="12">
        <f>gdp!B24/spliced!E24</f>
        <v>11.532707629917477</v>
      </c>
      <c r="C24" s="11">
        <f>(1-(spliced!B24/spliced!C24))*100</f>
        <v>1.7231860644829289</v>
      </c>
      <c r="D24" s="11">
        <f>spliced!C24/spliced!E24*100</f>
        <v>60.990917125904275</v>
      </c>
      <c r="F24" s="9"/>
    </row>
    <row r="25" spans="1:6" x14ac:dyDescent="0.25">
      <c r="A25" s="2">
        <v>25538</v>
      </c>
      <c r="B25" s="12">
        <f>gdp!B25/spliced!E25</f>
        <v>11.732646051212733</v>
      </c>
      <c r="C25" s="11">
        <f>(1-(spliced!B25/spliced!C25))*100</f>
        <v>1.9005465194379845</v>
      </c>
      <c r="D25" s="11">
        <f>spliced!C25/spliced!E25*100</f>
        <v>61.431822161092661</v>
      </c>
      <c r="F25" s="9"/>
    </row>
    <row r="26" spans="1:6" x14ac:dyDescent="0.25">
      <c r="A26" s="2">
        <v>25628</v>
      </c>
      <c r="B26" s="12">
        <f>gdp!B26/spliced!E26</f>
        <v>11.889144451630958</v>
      </c>
      <c r="C26" s="11">
        <f>(1-(spliced!B26/spliced!C26))*100</f>
        <v>1.5062696652668017</v>
      </c>
      <c r="D26" s="11">
        <f>spliced!C26/spliced!E26*100</f>
        <v>61.510741684079861</v>
      </c>
      <c r="F26" s="9"/>
    </row>
    <row r="27" spans="1:6" x14ac:dyDescent="0.25">
      <c r="A27" s="2">
        <v>25720</v>
      </c>
      <c r="B27" s="12">
        <f>gdp!B27/spliced!E27</f>
        <v>12.058980093100777</v>
      </c>
      <c r="C27" s="11">
        <f>(1-(spliced!B27/spliced!C27))*100</f>
        <v>1.6906698361541572</v>
      </c>
      <c r="D27" s="11">
        <f>spliced!C27/spliced!E27*100</f>
        <v>61.838282816111004</v>
      </c>
      <c r="F27" s="9"/>
    </row>
    <row r="28" spans="1:6" x14ac:dyDescent="0.25">
      <c r="A28" s="2">
        <v>25812</v>
      </c>
      <c r="B28" s="12">
        <f>gdp!B28/spliced!E28</f>
        <v>11.976000271802382</v>
      </c>
      <c r="C28" s="11">
        <f>(1-(spliced!B28/spliced!C28))*100</f>
        <v>1.6546708010313327</v>
      </c>
      <c r="D28" s="11">
        <f>spliced!C28/spliced!E28*100</f>
        <v>61.98313772677038</v>
      </c>
      <c r="F28" s="9"/>
    </row>
    <row r="29" spans="1:6" x14ac:dyDescent="0.25">
      <c r="A29" s="2">
        <v>25903</v>
      </c>
      <c r="B29" s="12">
        <f>gdp!B29/spliced!E29</f>
        <v>11.963167451675428</v>
      </c>
      <c r="C29" s="11">
        <f>(1-(spliced!B29/spliced!C29))*100</f>
        <v>1.6021414851488336</v>
      </c>
      <c r="D29" s="11">
        <f>spliced!C29/spliced!E29*100</f>
        <v>62.024360747841946</v>
      </c>
      <c r="F29" s="9"/>
    </row>
    <row r="30" spans="1:6" x14ac:dyDescent="0.25">
      <c r="A30" s="2">
        <v>25993</v>
      </c>
      <c r="B30" s="12">
        <f>gdp!B30/spliced!E30</f>
        <v>12.01265041224436</v>
      </c>
      <c r="C30" s="11">
        <f>(1-(spliced!B30/spliced!C30))*100</f>
        <v>1.6062686324562536</v>
      </c>
      <c r="D30" s="11">
        <f>spliced!C30/spliced!E30*100</f>
        <v>61.922510679323551</v>
      </c>
      <c r="F30" s="9"/>
    </row>
    <row r="31" spans="1:6" x14ac:dyDescent="0.25">
      <c r="A31" s="2">
        <v>26085</v>
      </c>
      <c r="B31" s="12">
        <f>gdp!B31/spliced!E31</f>
        <v>12.000285178511557</v>
      </c>
      <c r="C31" s="11">
        <f>(1-(spliced!B31/spliced!C31))*100</f>
        <v>1.9783956300552075</v>
      </c>
      <c r="D31" s="11">
        <f>spliced!C31/spliced!E31*100</f>
        <v>62.28546656900641</v>
      </c>
      <c r="F31" s="9"/>
    </row>
    <row r="32" spans="1:6" x14ac:dyDescent="0.25">
      <c r="A32" s="2">
        <v>26177</v>
      </c>
      <c r="B32" s="12">
        <f>gdp!B32/spliced!E32</f>
        <v>12.285910632737382</v>
      </c>
      <c r="C32" s="11">
        <f>(1-(spliced!B32/spliced!C32))*100</f>
        <v>1.8654676103462497</v>
      </c>
      <c r="D32" s="11">
        <f>spliced!C32/spliced!E32*100</f>
        <v>61.861522540607631</v>
      </c>
      <c r="F32" s="9"/>
    </row>
    <row r="33" spans="1:6" x14ac:dyDescent="0.25">
      <c r="A33" s="2">
        <v>26268</v>
      </c>
      <c r="B33" s="12">
        <f>gdp!B33/spliced!E33</f>
        <v>12.178597074934236</v>
      </c>
      <c r="C33" s="11">
        <f>(1-(spliced!B33/spliced!C33))*100</f>
        <v>2.029031538190762</v>
      </c>
      <c r="D33" s="11">
        <f>spliced!C33/spliced!E33*100</f>
        <v>61.560939578671203</v>
      </c>
      <c r="F33" s="9"/>
    </row>
    <row r="34" spans="1:6" x14ac:dyDescent="0.25">
      <c r="A34" s="2">
        <v>26359</v>
      </c>
      <c r="B34" s="12">
        <f>gdp!B34/spliced!E34</f>
        <v>11.967991366320591</v>
      </c>
      <c r="C34" s="11">
        <f>(1-(spliced!B34/spliced!C34))*100</f>
        <v>2.3948910533965528</v>
      </c>
      <c r="D34" s="11">
        <f>spliced!C34/spliced!E34*100</f>
        <v>61.578112623457962</v>
      </c>
      <c r="F34" s="9"/>
    </row>
    <row r="35" spans="1:6" x14ac:dyDescent="0.25">
      <c r="A35" s="2">
        <v>26451</v>
      </c>
      <c r="B35" s="12">
        <f>gdp!B35/spliced!E35</f>
        <v>12.181175683056468</v>
      </c>
      <c r="C35" s="11">
        <f>(1-(spliced!B35/spliced!C35))*100</f>
        <v>2.4987662698349733</v>
      </c>
      <c r="D35" s="11">
        <f>spliced!C35/spliced!E35*100</f>
        <v>61.645148383516165</v>
      </c>
      <c r="F35" s="9"/>
    </row>
    <row r="36" spans="1:6" x14ac:dyDescent="0.25">
      <c r="A36" s="2">
        <v>26543</v>
      </c>
      <c r="B36" s="12">
        <f>gdp!B36/spliced!E36</f>
        <v>12.059027943854506</v>
      </c>
      <c r="C36" s="11">
        <f>(1-(spliced!B36/spliced!C36))*100</f>
        <v>2.7047279872031149</v>
      </c>
      <c r="D36" s="11">
        <f>spliced!C36/spliced!E36*100</f>
        <v>62.220220017601989</v>
      </c>
      <c r="F36" s="9"/>
    </row>
    <row r="37" spans="1:6" x14ac:dyDescent="0.25">
      <c r="A37" s="2">
        <v>26634</v>
      </c>
      <c r="B37" s="12">
        <f>gdp!B37/spliced!E37</f>
        <v>12.128551731460229</v>
      </c>
      <c r="C37" s="11">
        <f>(1-(spliced!B37/spliced!C37))*100</f>
        <v>2.7052270181755045</v>
      </c>
      <c r="D37" s="11">
        <f>spliced!C37/spliced!E37*100</f>
        <v>62.421036696857378</v>
      </c>
      <c r="F37" s="9"/>
    </row>
    <row r="38" spans="1:6" x14ac:dyDescent="0.25">
      <c r="A38" s="2">
        <v>26724</v>
      </c>
      <c r="B38" s="12">
        <f>gdp!B38/spliced!E38</f>
        <v>12.381000296573081</v>
      </c>
      <c r="C38" s="11">
        <f>(1-(spliced!B38/spliced!C38))*100</f>
        <v>2.5054403858586594</v>
      </c>
      <c r="D38" s="11">
        <f>spliced!C38/spliced!E38*100</f>
        <v>62.305995145298176</v>
      </c>
      <c r="F38" s="9"/>
    </row>
    <row r="39" spans="1:6" x14ac:dyDescent="0.25">
      <c r="A39" s="2">
        <v>26816</v>
      </c>
      <c r="B39" s="12">
        <f>gdp!B39/spliced!E39</f>
        <v>12.349078060623606</v>
      </c>
      <c r="C39" s="11">
        <f>(1-(spliced!B39/spliced!C39))*100</f>
        <v>2.4691111945250643</v>
      </c>
      <c r="D39" s="11">
        <f>spliced!C39/spliced!E39*100</f>
        <v>62.079306750968975</v>
      </c>
      <c r="F39" s="9"/>
    </row>
    <row r="40" spans="1:6" x14ac:dyDescent="0.25">
      <c r="A40" s="2">
        <v>26908</v>
      </c>
      <c r="B40" s="12">
        <f>gdp!B40/spliced!E40</f>
        <v>12.406998103632501</v>
      </c>
      <c r="C40" s="11">
        <f>(1-(spliced!B40/spliced!C40))*100</f>
        <v>1.9822964833514645</v>
      </c>
      <c r="D40" s="11">
        <f>spliced!C40/spliced!E40*100</f>
        <v>62.482807250048126</v>
      </c>
      <c r="F40" s="9"/>
    </row>
    <row r="41" spans="1:6" x14ac:dyDescent="0.25">
      <c r="A41" s="2">
        <v>26999</v>
      </c>
      <c r="B41" s="12">
        <f>gdp!B41/spliced!E41</f>
        <v>12.646822802200591</v>
      </c>
      <c r="C41" s="11">
        <f>(1-(spliced!B41/spliced!C41))*100</f>
        <v>2.1613747580355502</v>
      </c>
      <c r="D41" s="11">
        <f>spliced!C41/spliced!E41*100</f>
        <v>62.563906476760714</v>
      </c>
      <c r="F41" s="9"/>
    </row>
    <row r="42" spans="1:6" x14ac:dyDescent="0.25">
      <c r="A42" s="2">
        <v>27089</v>
      </c>
      <c r="B42" s="12">
        <f>gdp!B42/spliced!E42</f>
        <v>12.578448528333521</v>
      </c>
      <c r="C42" s="11">
        <f>(1-(spliced!B42/spliced!C42))*100</f>
        <v>1.9006542613034361</v>
      </c>
      <c r="D42" s="11">
        <f>spliced!C42/spliced!E42*100</f>
        <v>62.72574771940117</v>
      </c>
      <c r="F42" s="9"/>
    </row>
    <row r="43" spans="1:6" x14ac:dyDescent="0.25">
      <c r="A43" s="2">
        <v>27181</v>
      </c>
      <c r="B43" s="12">
        <f>gdp!B43/spliced!E43</f>
        <v>12.25986900176644</v>
      </c>
      <c r="C43" s="11">
        <f>(1-(spliced!B43/spliced!C43))*100</f>
        <v>2.286651472112633</v>
      </c>
      <c r="D43" s="11">
        <f>spliced!C43/spliced!E43*100</f>
        <v>62.700261664316891</v>
      </c>
      <c r="F43" s="9"/>
    </row>
    <row r="44" spans="1:6" x14ac:dyDescent="0.25">
      <c r="A44" s="2">
        <v>27273</v>
      </c>
      <c r="B44" s="12">
        <f>gdp!B44/spliced!E44</f>
        <v>12.347375579153589</v>
      </c>
      <c r="C44" s="11">
        <f>(1-(spliced!B44/spliced!C44))*100</f>
        <v>2.5204060338944068</v>
      </c>
      <c r="D44" s="11">
        <f>spliced!C44/spliced!E44*100</f>
        <v>62.306735959054258</v>
      </c>
      <c r="F44" s="9"/>
    </row>
    <row r="45" spans="1:6" x14ac:dyDescent="0.25">
      <c r="A45" s="2">
        <v>27364</v>
      </c>
      <c r="B45" s="12">
        <f>gdp!B45/spliced!E45</f>
        <v>12.292852525252259</v>
      </c>
      <c r="C45" s="11">
        <f>(1-(spliced!B45/spliced!C45))*100</f>
        <v>3.8440076266116896</v>
      </c>
      <c r="D45" s="11">
        <f>spliced!C45/spliced!E45*100</f>
        <v>62.744933407404289</v>
      </c>
      <c r="F45" s="9"/>
    </row>
    <row r="46" spans="1:6" x14ac:dyDescent="0.25">
      <c r="A46" s="2">
        <v>27454</v>
      </c>
      <c r="B46" s="12">
        <f>gdp!B46/spliced!E46</f>
        <v>12.305813393999323</v>
      </c>
      <c r="C46" s="11">
        <f>(1-(spliced!B46/spliced!C46))*100</f>
        <v>4.7050400297114052</v>
      </c>
      <c r="D46" s="11">
        <f>spliced!C46/spliced!E46*100</f>
        <v>62.625811331027933</v>
      </c>
      <c r="F46" s="9"/>
    </row>
    <row r="47" spans="1:6" x14ac:dyDescent="0.25">
      <c r="A47" s="2">
        <v>27546</v>
      </c>
      <c r="B47" s="12">
        <f>gdp!B47/spliced!E47</f>
        <v>12.629254361734841</v>
      </c>
      <c r="C47" s="11">
        <f>(1-(spliced!B47/spliced!C47))*100</f>
        <v>4.9152105848649157</v>
      </c>
      <c r="D47" s="11">
        <f>spliced!C47/spliced!E47*100</f>
        <v>62.519949933103177</v>
      </c>
      <c r="F47" s="9"/>
    </row>
    <row r="48" spans="1:6" x14ac:dyDescent="0.25">
      <c r="A48" s="2">
        <v>27638</v>
      </c>
      <c r="B48" s="12">
        <f>gdp!B48/spliced!E48</f>
        <v>12.446092604164177</v>
      </c>
      <c r="C48" s="11">
        <f>(1-(spliced!B48/spliced!C48))*100</f>
        <v>4.6975103224155319</v>
      </c>
      <c r="D48" s="11">
        <f>spliced!C48/spliced!E48*100</f>
        <v>62.522583787023713</v>
      </c>
      <c r="F48" s="9"/>
    </row>
    <row r="49" spans="1:6" x14ac:dyDescent="0.25">
      <c r="A49" s="2">
        <v>27729</v>
      </c>
      <c r="B49" s="12">
        <f>gdp!B49/spliced!E49</f>
        <v>12.20182885674099</v>
      </c>
      <c r="C49" s="11">
        <f>(1-(spliced!B49/spliced!C49))*100</f>
        <v>5.1927177274661895</v>
      </c>
      <c r="D49" s="11">
        <f>spliced!C49/spliced!E49*100</f>
        <v>63.202733487150432</v>
      </c>
      <c r="F49" s="9"/>
    </row>
    <row r="50" spans="1:6" x14ac:dyDescent="0.25">
      <c r="A50" s="2">
        <v>27820</v>
      </c>
      <c r="B50" s="12">
        <f>gdp!B50/spliced!E50</f>
        <v>12.684509794398597</v>
      </c>
      <c r="C50" s="11">
        <f>(1-(spliced!B50/spliced!C50))*100</f>
        <v>4.6841264630354429</v>
      </c>
      <c r="D50" s="11">
        <f>spliced!C50/spliced!E50*100</f>
        <v>62.816758890208405</v>
      </c>
      <c r="F50" s="9"/>
    </row>
    <row r="51" spans="1:6" x14ac:dyDescent="0.25">
      <c r="A51" s="2">
        <v>27912</v>
      </c>
      <c r="B51" s="12">
        <f>gdp!B51/spliced!E51</f>
        <v>12.672921980132994</v>
      </c>
      <c r="C51" s="11">
        <f>(1-(spliced!B51/spliced!C51))*100</f>
        <v>4.6017238150562463</v>
      </c>
      <c r="D51" s="11">
        <f>spliced!C51/spliced!E51*100</f>
        <v>62.619597906988275</v>
      </c>
      <c r="F51" s="9"/>
    </row>
    <row r="52" spans="1:6" x14ac:dyDescent="0.25">
      <c r="A52" s="2">
        <v>28004</v>
      </c>
      <c r="B52" s="12">
        <f>gdp!B52/spliced!E52</f>
        <v>12.732384529078207</v>
      </c>
      <c r="C52" s="11">
        <f>(1-(spliced!B52/spliced!C52))*100</f>
        <v>4.8657245777344542</v>
      </c>
      <c r="D52" s="11">
        <f>spliced!C52/spliced!E52*100</f>
        <v>62.203960580881187</v>
      </c>
      <c r="F52" s="9"/>
    </row>
    <row r="53" spans="1:6" x14ac:dyDescent="0.25">
      <c r="A53" s="2">
        <v>28095</v>
      </c>
      <c r="B53" s="12">
        <f>gdp!B53/spliced!E53</f>
        <v>12.789276260330775</v>
      </c>
      <c r="C53" s="11">
        <f>(1-(spliced!B53/spliced!C53))*100</f>
        <v>4.8167977184388366</v>
      </c>
      <c r="D53" s="11">
        <f>spliced!C53/spliced!E53*100</f>
        <v>62.074691621396305</v>
      </c>
      <c r="F53" s="9"/>
    </row>
    <row r="54" spans="1:6" x14ac:dyDescent="0.25">
      <c r="A54" s="2">
        <v>28185</v>
      </c>
      <c r="B54" s="12">
        <f>gdp!B54/spliced!E54</f>
        <v>12.655443126238026</v>
      </c>
      <c r="C54" s="11">
        <f>(1-(spliced!B54/spliced!C54))*100</f>
        <v>5.1742684992002079</v>
      </c>
      <c r="D54" s="11">
        <f>spliced!C54/spliced!E54*100</f>
        <v>62.462960193729387</v>
      </c>
      <c r="F54" s="9"/>
    </row>
    <row r="55" spans="1:6" x14ac:dyDescent="0.25">
      <c r="A55" s="2">
        <v>28277</v>
      </c>
      <c r="B55" s="12">
        <f>gdp!B55/spliced!E55</f>
        <v>12.775301911622769</v>
      </c>
      <c r="C55" s="11">
        <f>(1-(spliced!B55/spliced!C55))*100</f>
        <v>5.6833410353220533</v>
      </c>
      <c r="D55" s="11">
        <f>spliced!C55/spliced!E55*100</f>
        <v>62.700338638481249</v>
      </c>
      <c r="F55" s="9"/>
    </row>
    <row r="56" spans="1:6" x14ac:dyDescent="0.25">
      <c r="A56" s="2">
        <v>28369</v>
      </c>
      <c r="B56" s="12">
        <f>gdp!B56/spliced!E56</f>
        <v>12.669239503838998</v>
      </c>
      <c r="C56" s="11">
        <f>(1-(spliced!B56/spliced!C56))*100</f>
        <v>5.7905119181252189</v>
      </c>
      <c r="D56" s="11">
        <f>spliced!C56/spliced!E56*100</f>
        <v>62.695135397973033</v>
      </c>
      <c r="F56" s="9"/>
    </row>
    <row r="57" spans="1:6" x14ac:dyDescent="0.25">
      <c r="A57" s="2">
        <v>28460</v>
      </c>
      <c r="B57" s="12">
        <f>gdp!B57/spliced!E57</f>
        <v>12.56930944918661</v>
      </c>
      <c r="C57" s="11">
        <f>(1-(spliced!B57/spliced!C57))*100</f>
        <v>5.8408021198664724</v>
      </c>
      <c r="D57" s="11">
        <f>spliced!C57/spliced!E57*100</f>
        <v>62.027165862733725</v>
      </c>
      <c r="F57" s="9"/>
    </row>
    <row r="58" spans="1:6" x14ac:dyDescent="0.25">
      <c r="A58" s="2">
        <v>28550</v>
      </c>
      <c r="B58" s="12">
        <f>gdp!B58/spliced!E58</f>
        <v>12.458216944634779</v>
      </c>
      <c r="C58" s="11">
        <f>(1-(spliced!B58/spliced!C58))*100</f>
        <v>6.763316239668649</v>
      </c>
      <c r="D58" s="11">
        <f>spliced!C58/spliced!E58*100</f>
        <v>61.143003078512315</v>
      </c>
      <c r="F58" s="9"/>
    </row>
    <row r="59" spans="1:6" x14ac:dyDescent="0.25">
      <c r="A59" s="2">
        <v>28642</v>
      </c>
      <c r="B59" s="12">
        <f>gdp!B59/spliced!E59</f>
        <v>12.522097293671976</v>
      </c>
      <c r="C59" s="11">
        <f>(1-(spliced!B59/spliced!C59))*100</f>
        <v>6.2618781680759961</v>
      </c>
      <c r="D59" s="11">
        <f>spliced!C59/spliced!E59*100</f>
        <v>61.112029831345168</v>
      </c>
      <c r="F59" s="9"/>
    </row>
    <row r="60" spans="1:6" x14ac:dyDescent="0.25">
      <c r="A60" s="2">
        <v>28734</v>
      </c>
      <c r="B60" s="12">
        <f>gdp!B60/spliced!E60</f>
        <v>12.663909372070551</v>
      </c>
      <c r="C60" s="11">
        <f>(1-(spliced!B60/spliced!C60))*100</f>
        <v>6.3216180341323476</v>
      </c>
      <c r="D60" s="11">
        <f>spliced!C60/spliced!E60*100</f>
        <v>60.916191285633673</v>
      </c>
      <c r="F60" s="9"/>
    </row>
    <row r="61" spans="1:6" x14ac:dyDescent="0.25">
      <c r="A61" s="2">
        <v>28825</v>
      </c>
      <c r="B61" s="12">
        <f>gdp!B61/spliced!E61</f>
        <v>12.717861763346059</v>
      </c>
      <c r="C61" s="11">
        <f>(1-(spliced!B61/spliced!C61))*100</f>
        <v>6.3026085797990294</v>
      </c>
      <c r="D61" s="11">
        <f>spliced!C61/spliced!E61*100</f>
        <v>60.727851133363295</v>
      </c>
      <c r="F61" s="9"/>
    </row>
    <row r="62" spans="1:6" x14ac:dyDescent="0.25">
      <c r="A62" s="2">
        <v>28915</v>
      </c>
      <c r="B62" s="12">
        <f>gdp!B62/spliced!E62</f>
        <v>13.006957434938508</v>
      </c>
      <c r="C62" s="11">
        <f>(1-(spliced!B62/spliced!C62))*100</f>
        <v>6.3119829732354198</v>
      </c>
      <c r="D62" s="11">
        <f>spliced!C62/spliced!E62*100</f>
        <v>60.64424688926421</v>
      </c>
      <c r="F62" s="9"/>
    </row>
    <row r="63" spans="1:6" x14ac:dyDescent="0.25">
      <c r="A63" s="2">
        <v>29007</v>
      </c>
      <c r="B63" s="12">
        <f>gdp!B63/spliced!E63</f>
        <v>12.74344211180709</v>
      </c>
      <c r="C63" s="11">
        <f>(1-(spliced!B63/spliced!C63))*100</f>
        <v>6.3195662145874358</v>
      </c>
      <c r="D63" s="11">
        <f>spliced!C63/spliced!E63*100</f>
        <v>60.594293509843169</v>
      </c>
      <c r="F63" s="9"/>
    </row>
    <row r="64" spans="1:6" x14ac:dyDescent="0.25">
      <c r="A64" s="2">
        <v>29099</v>
      </c>
      <c r="B64" s="12">
        <f>gdp!B64/spliced!E64</f>
        <v>12.809586451091812</v>
      </c>
      <c r="C64" s="11">
        <f>(1-(spliced!B64/spliced!C64))*100</f>
        <v>6.2112768147220443</v>
      </c>
      <c r="D64" s="11">
        <f>spliced!C64/spliced!E64*100</f>
        <v>60.592198619110206</v>
      </c>
      <c r="F64" s="9"/>
    </row>
    <row r="65" spans="1:6" x14ac:dyDescent="0.25">
      <c r="A65" s="2">
        <v>29190</v>
      </c>
      <c r="B65" s="12">
        <f>gdp!B65/spliced!E65</f>
        <v>12.999911003755312</v>
      </c>
      <c r="C65" s="11">
        <f>(1-(spliced!B65/spliced!C65))*100</f>
        <v>6.185375416058525</v>
      </c>
      <c r="D65" s="11">
        <f>spliced!C65/spliced!E65*100</f>
        <v>60.927284249399058</v>
      </c>
      <c r="F65" s="9"/>
    </row>
    <row r="66" spans="1:6" x14ac:dyDescent="0.25">
      <c r="A66" s="2">
        <v>29281</v>
      </c>
      <c r="B66" s="12">
        <f>gdp!B66/spliced!E66</f>
        <v>13.002430541820146</v>
      </c>
      <c r="C66" s="11">
        <f>(1-(spliced!B66/spliced!C66))*100</f>
        <v>6.0288381498490136</v>
      </c>
      <c r="D66" s="11">
        <f>spliced!C66/spliced!E66*100</f>
        <v>61.034929042238886</v>
      </c>
      <c r="F66" s="9"/>
    </row>
    <row r="67" spans="1:6" x14ac:dyDescent="0.25">
      <c r="A67" s="2">
        <v>29373</v>
      </c>
      <c r="B67" s="12">
        <f>gdp!B67/spliced!E67</f>
        <v>12.979073543820222</v>
      </c>
      <c r="C67" s="11">
        <f>(1-(spliced!B67/spliced!C67))*100</f>
        <v>6.2299762327975516</v>
      </c>
      <c r="D67" s="11">
        <f>spliced!C67/spliced!E67*100</f>
        <v>61.321197505311311</v>
      </c>
      <c r="F67" s="9"/>
    </row>
    <row r="68" spans="1:6" x14ac:dyDescent="0.25">
      <c r="A68" s="2">
        <v>29465</v>
      </c>
      <c r="B68" s="12">
        <f>gdp!B68/spliced!E68</f>
        <v>12.988908573884066</v>
      </c>
      <c r="C68" s="11">
        <f>(1-(spliced!B68/spliced!C68))*100</f>
        <v>6.1347668302415119</v>
      </c>
      <c r="D68" s="11">
        <f>spliced!C68/spliced!E68*100</f>
        <v>61.473040455168295</v>
      </c>
      <c r="F68" s="9"/>
    </row>
    <row r="69" spans="1:6" x14ac:dyDescent="0.25">
      <c r="A69" s="2">
        <v>29556</v>
      </c>
      <c r="B69" s="12">
        <f>gdp!B69/spliced!E69</f>
        <v>13.145124607662586</v>
      </c>
      <c r="C69" s="11">
        <f>(1-(spliced!B69/spliced!C69))*100</f>
        <v>5.9879471286826913</v>
      </c>
      <c r="D69" s="11">
        <f>spliced!C69/spliced!E69*100</f>
        <v>61.213592671750625</v>
      </c>
      <c r="F69" s="9"/>
    </row>
    <row r="70" spans="1:6" x14ac:dyDescent="0.25">
      <c r="A70" s="2">
        <v>29646</v>
      </c>
      <c r="B70" s="12">
        <f>gdp!B70/spliced!E70</f>
        <v>13.124303818636124</v>
      </c>
      <c r="C70" s="11">
        <f>(1-(spliced!B70/spliced!C70))*100</f>
        <v>5.7615090455133249</v>
      </c>
      <c r="D70" s="11">
        <f>spliced!C70/spliced!E70*100</f>
        <v>61.117848665583331</v>
      </c>
      <c r="F70" s="9"/>
    </row>
    <row r="71" spans="1:6" x14ac:dyDescent="0.25">
      <c r="A71" s="2">
        <v>29738</v>
      </c>
      <c r="B71" s="12">
        <f>gdp!B71/spliced!E71</f>
        <v>13.264559989757917</v>
      </c>
      <c r="C71" s="11">
        <f>(1-(spliced!B71/spliced!C71))*100</f>
        <v>5.507427597983316</v>
      </c>
      <c r="D71" s="11">
        <f>spliced!C71/spliced!E71*100</f>
        <v>61.056191427094276</v>
      </c>
      <c r="F71" s="9"/>
    </row>
    <row r="72" spans="1:6" x14ac:dyDescent="0.25">
      <c r="A72" s="2">
        <v>29830</v>
      </c>
      <c r="B72" s="12">
        <f>gdp!B72/spliced!E72</f>
        <v>13.464541691312917</v>
      </c>
      <c r="C72" s="11">
        <f>(1-(spliced!B72/spliced!C72))*100</f>
        <v>5.8314902203207453</v>
      </c>
      <c r="D72" s="11">
        <f>spliced!C72/spliced!E72*100</f>
        <v>61.225882584378368</v>
      </c>
      <c r="F72" s="9"/>
    </row>
    <row r="73" spans="1:6" x14ac:dyDescent="0.25">
      <c r="A73" s="2">
        <v>29921</v>
      </c>
      <c r="B73" s="12">
        <f>gdp!B73/spliced!E73</f>
        <v>13.339677159810241</v>
      </c>
      <c r="C73" s="11">
        <f>(1-(spliced!B73/spliced!C73))*100</f>
        <v>5.967089049170216</v>
      </c>
      <c r="D73" s="11">
        <f>spliced!C73/spliced!E73*100</f>
        <v>60.876819809129543</v>
      </c>
      <c r="F73" s="9"/>
    </row>
    <row r="74" spans="1:6" x14ac:dyDescent="0.25">
      <c r="A74" s="2">
        <v>30011</v>
      </c>
      <c r="B74" s="12">
        <f>gdp!B74/spliced!E74</f>
        <v>13.159562294977359</v>
      </c>
      <c r="C74" s="11">
        <f>(1-(spliced!B74/spliced!C74))*100</f>
        <v>6.2065606426939368</v>
      </c>
      <c r="D74" s="11">
        <f>spliced!C74/spliced!E74*100</f>
        <v>60.967109068422317</v>
      </c>
      <c r="F74" s="9"/>
    </row>
    <row r="75" spans="1:6" x14ac:dyDescent="0.25">
      <c r="A75" s="2">
        <v>30103</v>
      </c>
      <c r="B75" s="12">
        <f>gdp!B75/spliced!E75</f>
        <v>13.210668051182257</v>
      </c>
      <c r="C75" s="11">
        <f>(1-(spliced!B75/spliced!C75))*100</f>
        <v>6.5661851282145527</v>
      </c>
      <c r="D75" s="11">
        <f>spliced!C75/spliced!E75*100</f>
        <v>60.723215960429023</v>
      </c>
      <c r="F75" s="9"/>
    </row>
    <row r="76" spans="1:6" x14ac:dyDescent="0.25">
      <c r="A76" s="2">
        <v>30195</v>
      </c>
      <c r="B76" s="12">
        <f>gdp!B76/spliced!E76</f>
        <v>13.060422687933327</v>
      </c>
      <c r="C76" s="11">
        <f>(1-(spliced!B76/spliced!C76))*100</f>
        <v>7.1115035711558416</v>
      </c>
      <c r="D76" s="11">
        <f>spliced!C76/spliced!E76*100</f>
        <v>60.565759083565851</v>
      </c>
      <c r="F76" s="9"/>
    </row>
    <row r="77" spans="1:6" x14ac:dyDescent="0.25">
      <c r="A77" s="2">
        <v>30286</v>
      </c>
      <c r="B77" s="12">
        <f>gdp!B77/spliced!E77</f>
        <v>12.801672042415548</v>
      </c>
      <c r="C77" s="11">
        <f>(1-(spliced!B77/spliced!C77))*100</f>
        <v>8.7938189113606171</v>
      </c>
      <c r="D77" s="11">
        <f>spliced!C77/spliced!E77*100</f>
        <v>60.816305045110788</v>
      </c>
      <c r="F77" s="9"/>
    </row>
    <row r="78" spans="1:6" x14ac:dyDescent="0.25">
      <c r="A78" s="2">
        <v>30376</v>
      </c>
      <c r="B78" s="12">
        <f>gdp!B78/spliced!E78</f>
        <v>12.613889472418865</v>
      </c>
      <c r="C78" s="11">
        <f>(1-(spliced!B78/spliced!C78))*100</f>
        <v>9.6393559775920341</v>
      </c>
      <c r="D78" s="11">
        <f>spliced!C78/spliced!E78*100</f>
        <v>60.44315177094883</v>
      </c>
      <c r="F78" s="9"/>
    </row>
    <row r="79" spans="1:6" x14ac:dyDescent="0.25">
      <c r="A79" s="2">
        <v>30468</v>
      </c>
      <c r="B79" s="12">
        <f>gdp!B79/spliced!E79</f>
        <v>12.528864250121643</v>
      </c>
      <c r="C79" s="11">
        <f>(1-(spliced!B79/spliced!C79))*100</f>
        <v>10.228500628764902</v>
      </c>
      <c r="D79" s="11">
        <f>spliced!C79/spliced!E79*100</f>
        <v>60.313806746151521</v>
      </c>
      <c r="F79" s="9"/>
    </row>
    <row r="80" spans="1:6" x14ac:dyDescent="0.25">
      <c r="A80" s="2">
        <v>30560</v>
      </c>
      <c r="B80" s="12">
        <f>gdp!B80/spliced!E80</f>
        <v>12.821273248277025</v>
      </c>
      <c r="C80" s="11">
        <f>(1-(spliced!B80/spliced!C80))*100</f>
        <v>10.356328054433849</v>
      </c>
      <c r="D80" s="11">
        <f>spliced!C80/spliced!E80*100</f>
        <v>60.476768851970228</v>
      </c>
      <c r="F80" s="9"/>
    </row>
    <row r="81" spans="1:6" x14ac:dyDescent="0.25">
      <c r="A81" s="2">
        <v>30651</v>
      </c>
      <c r="B81" s="12">
        <f>gdp!B81/spliced!E81</f>
        <v>12.982282626068528</v>
      </c>
      <c r="C81" s="11">
        <f>(1-(spliced!B81/spliced!C81))*100</f>
        <v>9.7085040246733136</v>
      </c>
      <c r="D81" s="11">
        <f>spliced!C81/spliced!E81*100</f>
        <v>60.352267572471519</v>
      </c>
      <c r="F81" s="9"/>
    </row>
    <row r="82" spans="1:6" x14ac:dyDescent="0.25">
      <c r="A82" s="2">
        <v>30742</v>
      </c>
      <c r="B82" s="12">
        <f>gdp!B82/spliced!E82</f>
        <v>13.247705114396986</v>
      </c>
      <c r="C82" s="11">
        <f>(1-(spliced!B82/spliced!C82))*100</f>
        <v>9.3662055619107232</v>
      </c>
      <c r="D82" s="11">
        <f>spliced!C82/spliced!E82*100</f>
        <v>60.377280491762299</v>
      </c>
      <c r="F82" s="9"/>
    </row>
    <row r="83" spans="1:6" x14ac:dyDescent="0.25">
      <c r="A83" s="2">
        <v>30834</v>
      </c>
      <c r="B83" s="12">
        <f>gdp!B83/spliced!E83</f>
        <v>13.337628270677667</v>
      </c>
      <c r="C83" s="11">
        <f>(1-(spliced!B83/spliced!C83))*100</f>
        <v>9.1363917268361128</v>
      </c>
      <c r="D83" s="11">
        <f>spliced!C83/spliced!E83*100</f>
        <v>60.641474089542911</v>
      </c>
      <c r="F83" s="9"/>
    </row>
    <row r="84" spans="1:6" x14ac:dyDescent="0.25">
      <c r="A84" s="2">
        <v>30926</v>
      </c>
      <c r="B84" s="12">
        <f>gdp!B84/spliced!E84</f>
        <v>13.392579675891053</v>
      </c>
      <c r="C84" s="11">
        <f>(1-(spliced!B84/spliced!C84))*100</f>
        <v>8.8247394191840467</v>
      </c>
      <c r="D84" s="11">
        <f>spliced!C84/spliced!E84*100</f>
        <v>60.546031798313848</v>
      </c>
      <c r="F84" s="9"/>
    </row>
    <row r="85" spans="1:6" x14ac:dyDescent="0.25">
      <c r="A85" s="2">
        <v>31017</v>
      </c>
      <c r="B85" s="12">
        <f>gdp!B85/spliced!E85</f>
        <v>13.424367139225483</v>
      </c>
      <c r="C85" s="11">
        <f>(1-(spliced!B85/spliced!C85))*100</f>
        <v>8.6332683587892145</v>
      </c>
      <c r="D85" s="11">
        <f>spliced!C85/spliced!E85*100</f>
        <v>60.397220765891227</v>
      </c>
      <c r="F85" s="9"/>
    </row>
    <row r="86" spans="1:6" x14ac:dyDescent="0.25">
      <c r="A86" s="2">
        <v>31107</v>
      </c>
      <c r="B86" s="12">
        <f>gdp!B86/spliced!E86</f>
        <v>13.553799214876653</v>
      </c>
      <c r="C86" s="11">
        <f>(1-(spliced!B86/spliced!C86))*100</f>
        <v>8.5371475739063118</v>
      </c>
      <c r="D86" s="11">
        <f>spliced!C86/spliced!E86*100</f>
        <v>60.506720889380091</v>
      </c>
      <c r="F86" s="9"/>
    </row>
    <row r="87" spans="1:6" x14ac:dyDescent="0.25">
      <c r="A87" s="2">
        <v>31199</v>
      </c>
      <c r="B87" s="12">
        <f>gdp!B87/spliced!E87</f>
        <v>13.789696689253153</v>
      </c>
      <c r="C87" s="11">
        <f>(1-(spliced!B87/spliced!C87))*100</f>
        <v>8.4519719322369458</v>
      </c>
      <c r="D87" s="11">
        <f>spliced!C87/spliced!E87*100</f>
        <v>60.556669081545479</v>
      </c>
      <c r="F87" s="9"/>
    </row>
    <row r="88" spans="1:6" x14ac:dyDescent="0.25">
      <c r="A88" s="2">
        <v>31291</v>
      </c>
      <c r="B88" s="12">
        <f>gdp!B88/spliced!E88</f>
        <v>13.910959809408849</v>
      </c>
      <c r="C88" s="11">
        <f>(1-(spliced!B88/spliced!C88))*100</f>
        <v>8.1709501400738294</v>
      </c>
      <c r="D88" s="11">
        <f>spliced!C88/spliced!E88*100</f>
        <v>60.897533533569202</v>
      </c>
      <c r="F88" s="9"/>
    </row>
    <row r="89" spans="1:6" x14ac:dyDescent="0.25">
      <c r="A89" s="2">
        <v>31382</v>
      </c>
      <c r="B89" s="12">
        <f>gdp!B89/spliced!E89</f>
        <v>13.799374501285616</v>
      </c>
      <c r="C89" s="11">
        <f>(1-(spliced!B89/spliced!C89))*100</f>
        <v>7.8629427111918666</v>
      </c>
      <c r="D89" s="11">
        <f>spliced!C89/spliced!E89*100</f>
        <v>61.115114656791967</v>
      </c>
      <c r="F89" s="9"/>
    </row>
    <row r="90" spans="1:6" x14ac:dyDescent="0.25">
      <c r="A90" s="2">
        <v>31472</v>
      </c>
      <c r="B90" s="12">
        <f>gdp!B90/spliced!E90</f>
        <v>13.81673388734127</v>
      </c>
      <c r="C90" s="11">
        <f>(1-(spliced!B90/spliced!C90))*100</f>
        <v>7.9144457856959338</v>
      </c>
      <c r="D90" s="11">
        <f>spliced!C90/spliced!E90*100</f>
        <v>61.498300230613509</v>
      </c>
      <c r="F90" s="9"/>
    </row>
    <row r="91" spans="1:6" x14ac:dyDescent="0.25">
      <c r="A91" s="2">
        <v>31564</v>
      </c>
      <c r="B91" s="12">
        <f>gdp!B91/spliced!E91</f>
        <v>13.717951187160235</v>
      </c>
      <c r="C91" s="11">
        <f>(1-(spliced!B91/spliced!C91))*100</f>
        <v>7.802109742880603</v>
      </c>
      <c r="D91" s="11">
        <f>spliced!C91/spliced!E91*100</f>
        <v>61.914600905574268</v>
      </c>
      <c r="F91" s="9"/>
    </row>
    <row r="92" spans="1:6" x14ac:dyDescent="0.25">
      <c r="A92" s="2">
        <v>31656</v>
      </c>
      <c r="B92" s="12">
        <f>gdp!B92/spliced!E92</f>
        <v>13.684414548543563</v>
      </c>
      <c r="C92" s="11">
        <f>(1-(spliced!B92/spliced!C92))*100</f>
        <v>8.2328203524527073</v>
      </c>
      <c r="D92" s="11">
        <f>spliced!C92/spliced!E92*100</f>
        <v>61.912552524389142</v>
      </c>
      <c r="F92" s="9"/>
    </row>
    <row r="93" spans="1:6" x14ac:dyDescent="0.25">
      <c r="A93" s="2">
        <v>31747</v>
      </c>
      <c r="B93" s="12">
        <f>gdp!B93/spliced!E93</f>
        <v>13.837585933578737</v>
      </c>
      <c r="C93" s="11">
        <f>(1-(spliced!B93/spliced!C93))*100</f>
        <v>8.3319624015582239</v>
      </c>
      <c r="D93" s="11">
        <f>spliced!C93/spliced!E93*100</f>
        <v>61.949140363449793</v>
      </c>
      <c r="F93" s="9"/>
    </row>
    <row r="94" spans="1:6" x14ac:dyDescent="0.25">
      <c r="A94" s="2">
        <v>31837</v>
      </c>
      <c r="B94" s="12">
        <f>gdp!B94/spliced!E94</f>
        <v>13.89946148271302</v>
      </c>
      <c r="C94" s="11">
        <f>(1-(spliced!B94/spliced!C94))*100</f>
        <v>8.2807938055542323</v>
      </c>
      <c r="D94" s="11">
        <f>spliced!C94/spliced!E94*100</f>
        <v>61.874952651910874</v>
      </c>
      <c r="F94" s="9"/>
    </row>
    <row r="95" spans="1:6" x14ac:dyDescent="0.25">
      <c r="A95" s="2">
        <v>31929</v>
      </c>
      <c r="B95" s="12">
        <f>gdp!B95/spliced!E95</f>
        <v>14.039454462753504</v>
      </c>
      <c r="C95" s="11">
        <f>(1-(spliced!B95/spliced!C95))*100</f>
        <v>8.1721891314413213</v>
      </c>
      <c r="D95" s="11">
        <f>spliced!C95/spliced!E95*100</f>
        <v>61.904620245916774</v>
      </c>
      <c r="F95" s="9"/>
    </row>
    <row r="96" spans="1:6" x14ac:dyDescent="0.25">
      <c r="A96" s="2">
        <v>32021</v>
      </c>
      <c r="B96" s="12">
        <f>gdp!B96/spliced!E96</f>
        <v>14.223244906954577</v>
      </c>
      <c r="C96" s="11">
        <f>(1-(spliced!B96/spliced!C96))*100</f>
        <v>7.983007231873307</v>
      </c>
      <c r="D96" s="11">
        <f>spliced!C96/spliced!E96*100</f>
        <v>61.932989859490931</v>
      </c>
      <c r="F96" s="9"/>
    </row>
    <row r="97" spans="1:6" x14ac:dyDescent="0.25">
      <c r="A97" s="2">
        <v>32112</v>
      </c>
      <c r="B97" s="12">
        <f>gdp!B97/spliced!E97</f>
        <v>14.431911516083996</v>
      </c>
      <c r="C97" s="11">
        <f>(1-(spliced!B97/spliced!C97))*100</f>
        <v>7.9156970906194779</v>
      </c>
      <c r="D97" s="11">
        <f>spliced!C97/spliced!E97*100</f>
        <v>61.851379195131152</v>
      </c>
      <c r="F97" s="9"/>
    </row>
    <row r="98" spans="1:6" x14ac:dyDescent="0.25">
      <c r="A98" s="2">
        <v>32203</v>
      </c>
      <c r="B98" s="12">
        <f>gdp!B98/spliced!E98</f>
        <v>14.421538359825039</v>
      </c>
      <c r="C98" s="11">
        <f>(1-(spliced!B98/spliced!C98))*100</f>
        <v>7.5205173525871754</v>
      </c>
      <c r="D98" s="11">
        <f>spliced!C98/spliced!E98*100</f>
        <v>62.237922813147605</v>
      </c>
      <c r="F98" s="9"/>
    </row>
    <row r="99" spans="1:6" x14ac:dyDescent="0.25">
      <c r="A99" s="2">
        <v>32295</v>
      </c>
      <c r="B99" s="12">
        <f>gdp!B99/spliced!E99</f>
        <v>14.355228184368675</v>
      </c>
      <c r="C99" s="11">
        <f>(1-(spliced!B99/spliced!C99))*100</f>
        <v>7.6452884377045667</v>
      </c>
      <c r="D99" s="11">
        <f>spliced!C99/spliced!E99*100</f>
        <v>62.440214452504875</v>
      </c>
      <c r="F99" s="9"/>
    </row>
    <row r="100" spans="1:6" x14ac:dyDescent="0.25">
      <c r="A100" s="2">
        <v>32387</v>
      </c>
      <c r="B100" s="12">
        <f>gdp!B100/spliced!E100</f>
        <v>14.403665043535209</v>
      </c>
      <c r="C100" s="11">
        <f>(1-(spliced!B100/spliced!C100))*100</f>
        <v>6.9234557666005276</v>
      </c>
      <c r="D100" s="11">
        <f>spliced!C100/spliced!E100*100</f>
        <v>62.147363369585683</v>
      </c>
      <c r="F100" s="9"/>
    </row>
    <row r="101" spans="1:6" x14ac:dyDescent="0.25">
      <c r="A101" s="2">
        <v>32478</v>
      </c>
      <c r="B101" s="12">
        <f>gdp!B101/spliced!E101</f>
        <v>14.551717928773954</v>
      </c>
      <c r="C101" s="11">
        <f>(1-(spliced!B101/spliced!C101))*100</f>
        <v>6.7552391883380363</v>
      </c>
      <c r="D101" s="11">
        <f>spliced!C101/spliced!E101*100</f>
        <v>62.383452282777682</v>
      </c>
      <c r="F101" s="9"/>
    </row>
    <row r="102" spans="1:6" x14ac:dyDescent="0.25">
      <c r="A102" s="2">
        <v>32568</v>
      </c>
      <c r="B102" s="12">
        <f>gdp!B102/spliced!E102</f>
        <v>14.638781368397149</v>
      </c>
      <c r="C102" s="11">
        <f>(1-(spliced!B102/spliced!C102))*100</f>
        <v>6.5945906582720255</v>
      </c>
      <c r="D102" s="11">
        <f>spliced!C102/spliced!E102*100</f>
        <v>62.821255898602466</v>
      </c>
      <c r="F102" s="9"/>
    </row>
    <row r="103" spans="1:6" x14ac:dyDescent="0.25">
      <c r="A103" s="2">
        <v>32660</v>
      </c>
      <c r="B103" s="12">
        <f>gdp!B103/spliced!E103</f>
        <v>14.874677238130198</v>
      </c>
      <c r="C103" s="11">
        <f>(1-(spliced!B103/spliced!C103))*100</f>
        <v>6.1657149108333424</v>
      </c>
      <c r="D103" s="11">
        <f>spliced!C103/spliced!E103*100</f>
        <v>63.068001177426211</v>
      </c>
      <c r="F103" s="9"/>
    </row>
    <row r="104" spans="1:6" x14ac:dyDescent="0.25">
      <c r="A104" s="2">
        <v>32752</v>
      </c>
      <c r="B104" s="12">
        <f>gdp!B104/spliced!E104</f>
        <v>14.933205689784183</v>
      </c>
      <c r="C104" s="11">
        <f>(1-(spliced!B104/spliced!C104))*100</f>
        <v>6.0088801311960811</v>
      </c>
      <c r="D104" s="11">
        <f>spliced!C104/spliced!E104*100</f>
        <v>63.278651791257005</v>
      </c>
      <c r="F104" s="9"/>
    </row>
    <row r="105" spans="1:6" x14ac:dyDescent="0.25">
      <c r="A105" s="2">
        <v>32843</v>
      </c>
      <c r="B105" s="12">
        <f>gdp!B105/spliced!E105</f>
        <v>14.828005718399336</v>
      </c>
      <c r="C105" s="11">
        <f>(1-(spliced!B105/spliced!C105))*100</f>
        <v>5.8533716340451125</v>
      </c>
      <c r="D105" s="11">
        <f>spliced!C105/spliced!E105*100</f>
        <v>63.358355883169359</v>
      </c>
      <c r="F105" s="9"/>
    </row>
    <row r="106" spans="1:6" x14ac:dyDescent="0.25">
      <c r="A106" s="2">
        <v>32933</v>
      </c>
      <c r="B106" s="12">
        <f>gdp!B106/spliced!E106</f>
        <v>14.887511881652012</v>
      </c>
      <c r="C106" s="11">
        <f>(1-(spliced!B106/spliced!C106))*100</f>
        <v>6.2297970832213441</v>
      </c>
      <c r="D106" s="11">
        <f>spliced!C106/spliced!E106*100</f>
        <v>63.558145974208372</v>
      </c>
      <c r="F106" s="9"/>
    </row>
    <row r="107" spans="1:6" x14ac:dyDescent="0.25">
      <c r="A107" s="2">
        <v>33025</v>
      </c>
      <c r="B107" s="12">
        <f>gdp!B107/spliced!E107</f>
        <v>14.844668254060222</v>
      </c>
      <c r="C107" s="11">
        <f>(1-(spliced!B107/spliced!C107))*100</f>
        <v>6.466242802846045</v>
      </c>
      <c r="D107" s="11">
        <f>spliced!C107/spliced!E107*100</f>
        <v>63.787024357981025</v>
      </c>
      <c r="F107" s="9"/>
    </row>
    <row r="108" spans="1:6" x14ac:dyDescent="0.25">
      <c r="A108" s="2">
        <v>33117</v>
      </c>
      <c r="B108" s="12">
        <f>gdp!B108/spliced!E108</f>
        <v>14.706940608381457</v>
      </c>
      <c r="C108" s="11">
        <f>(1-(spliced!B108/spliced!C108))*100</f>
        <v>7.224992830912857</v>
      </c>
      <c r="D108" s="11">
        <f>spliced!C108/spliced!E108*100</f>
        <v>63.927335778318515</v>
      </c>
      <c r="F108" s="9"/>
    </row>
    <row r="109" spans="1:6" x14ac:dyDescent="0.25">
      <c r="A109" s="2">
        <v>33208</v>
      </c>
      <c r="B109" s="12">
        <f>gdp!B109/spliced!E109</f>
        <v>14.735528264296645</v>
      </c>
      <c r="C109" s="11">
        <f>(1-(spliced!B109/spliced!C109))*100</f>
        <v>7.8681374975783536</v>
      </c>
      <c r="D109" s="11">
        <f>spliced!C109/spliced!E109*100</f>
        <v>63.697080795803039</v>
      </c>
      <c r="F109" s="9"/>
    </row>
    <row r="110" spans="1:6" x14ac:dyDescent="0.25">
      <c r="A110" s="2">
        <v>33298</v>
      </c>
      <c r="B110" s="12">
        <f>gdp!B110/spliced!E110</f>
        <v>14.492166022267115</v>
      </c>
      <c r="C110" s="11">
        <f>(1-(spliced!B110/spliced!C110))*100</f>
        <v>8.7319857647041204</v>
      </c>
      <c r="D110" s="11">
        <f>spliced!C110/spliced!E110*100</f>
        <v>63.401862373776986</v>
      </c>
      <c r="F110" s="9"/>
    </row>
    <row r="111" spans="1:6" x14ac:dyDescent="0.25">
      <c r="A111" s="2">
        <v>33390</v>
      </c>
      <c r="B111" s="12">
        <f>gdp!B111/spliced!E111</f>
        <v>14.420663053196035</v>
      </c>
      <c r="C111" s="11">
        <f>(1-(spliced!B111/spliced!C111))*100</f>
        <v>9.6340773608126433</v>
      </c>
      <c r="D111" s="11">
        <f>spliced!C111/spliced!E111*100</f>
        <v>63.379809249412148</v>
      </c>
      <c r="F111" s="9"/>
    </row>
    <row r="112" spans="1:6" x14ac:dyDescent="0.25">
      <c r="A112" s="2">
        <v>33482</v>
      </c>
      <c r="B112" s="12">
        <f>gdp!B112/spliced!E112</f>
        <v>14.433939437283138</v>
      </c>
      <c r="C112" s="11">
        <f>(1-(spliced!B112/spliced!C112))*100</f>
        <v>9.8392262434843776</v>
      </c>
      <c r="D112" s="11">
        <f>spliced!C112/spliced!E112*100</f>
        <v>62.927322709648145</v>
      </c>
      <c r="F112" s="9"/>
    </row>
    <row r="113" spans="1:6" x14ac:dyDescent="0.25">
      <c r="A113" s="2">
        <v>33573</v>
      </c>
      <c r="B113" s="12">
        <f>gdp!B113/spliced!E113</f>
        <v>14.400094337961848</v>
      </c>
      <c r="C113" s="11">
        <f>(1-(spliced!B113/spliced!C113))*100</f>
        <v>10.220687992212474</v>
      </c>
      <c r="D113" s="11">
        <f>spliced!C113/spliced!E113*100</f>
        <v>62.785112012132593</v>
      </c>
      <c r="F113" s="9"/>
    </row>
    <row r="114" spans="1:6" x14ac:dyDescent="0.25">
      <c r="A114" s="2">
        <v>33664</v>
      </c>
      <c r="B114" s="12">
        <f>gdp!B114/spliced!E114</f>
        <v>14.459336643075897</v>
      </c>
      <c r="C114" s="11">
        <f>(1-(spliced!B114/spliced!C114))*100</f>
        <v>10.416124379674363</v>
      </c>
      <c r="D114" s="11">
        <f>spliced!C114/spliced!E114*100</f>
        <v>62.930250688482737</v>
      </c>
      <c r="F114" s="9"/>
    </row>
    <row r="115" spans="1:6" x14ac:dyDescent="0.25">
      <c r="A115" s="2">
        <v>33756</v>
      </c>
      <c r="B115" s="12">
        <f>gdp!B115/spliced!E115</f>
        <v>14.516335216139439</v>
      </c>
      <c r="C115" s="11">
        <f>(1-(spliced!B115/spliced!C115))*100</f>
        <v>10.635943955930626</v>
      </c>
      <c r="D115" s="11">
        <f>spliced!C115/spliced!E115*100</f>
        <v>62.805106887848858</v>
      </c>
      <c r="F115" s="9"/>
    </row>
    <row r="116" spans="1:6" x14ac:dyDescent="0.25">
      <c r="A116" s="2">
        <v>33848</v>
      </c>
      <c r="B116" s="12">
        <f>gdp!B116/spliced!E116</f>
        <v>14.626263427037696</v>
      </c>
      <c r="C116" s="11">
        <f>(1-(spliced!B116/spliced!C116))*100</f>
        <v>10.822967162918683</v>
      </c>
      <c r="D116" s="11">
        <f>spliced!C116/spliced!E116*100</f>
        <v>62.988187397470888</v>
      </c>
      <c r="F116" s="9"/>
    </row>
    <row r="117" spans="1:6" x14ac:dyDescent="0.25">
      <c r="A117" s="2">
        <v>33939</v>
      </c>
      <c r="B117" s="12">
        <f>gdp!B117/spliced!E117</f>
        <v>14.892038033168205</v>
      </c>
      <c r="C117" s="11">
        <f>(1-(spliced!B117/spliced!C117))*100</f>
        <v>11.148824945755253</v>
      </c>
      <c r="D117" s="11">
        <f>spliced!C117/spliced!E117*100</f>
        <v>62.670537703112736</v>
      </c>
      <c r="F117" s="9"/>
    </row>
    <row r="118" spans="1:6" x14ac:dyDescent="0.25">
      <c r="A118" s="2">
        <v>34029</v>
      </c>
      <c r="B118" s="12">
        <f>gdp!B118/spliced!E118</f>
        <v>14.95052248710094</v>
      </c>
      <c r="C118" s="11">
        <f>(1-(spliced!B118/spliced!C118))*100</f>
        <v>10.902099641514029</v>
      </c>
      <c r="D118" s="11">
        <f>spliced!C118/spliced!E118*100</f>
        <v>62.441211318543623</v>
      </c>
      <c r="F118" s="9"/>
    </row>
    <row r="119" spans="1:6" x14ac:dyDescent="0.25">
      <c r="A119" s="2">
        <v>34121</v>
      </c>
      <c r="B119" s="12">
        <f>gdp!B119/spliced!E119</f>
        <v>14.995055826787688</v>
      </c>
      <c r="C119" s="11">
        <f>(1-(spliced!B119/spliced!C119))*100</f>
        <v>10.850605869823083</v>
      </c>
      <c r="D119" s="11">
        <f>spliced!C119/spliced!E119*100</f>
        <v>62.218652330308011</v>
      </c>
      <c r="F119" s="9"/>
    </row>
    <row r="120" spans="1:6" x14ac:dyDescent="0.25">
      <c r="A120" s="2">
        <v>34213</v>
      </c>
      <c r="B120" s="12">
        <f>gdp!B120/spliced!E120</f>
        <v>14.97416150334568</v>
      </c>
      <c r="C120" s="11">
        <f>(1-(spliced!B120/spliced!C120))*100</f>
        <v>10.887494375720209</v>
      </c>
      <c r="D120" s="11">
        <f>spliced!C120/spliced!E120*100</f>
        <v>62.353975741702918</v>
      </c>
      <c r="F120" s="9"/>
    </row>
    <row r="121" spans="1:6" x14ac:dyDescent="0.25">
      <c r="A121" s="2">
        <v>34304</v>
      </c>
      <c r="B121" s="12">
        <f>gdp!B121/spliced!E121</f>
        <v>15.211144415716699</v>
      </c>
      <c r="C121" s="11">
        <f>(1-(spliced!B121/spliced!C121))*100</f>
        <v>10.888062731837266</v>
      </c>
      <c r="D121" s="11">
        <f>spliced!C121/spliced!E121*100</f>
        <v>62.860115229663307</v>
      </c>
      <c r="F121" s="9"/>
    </row>
    <row r="122" spans="1:6" x14ac:dyDescent="0.25">
      <c r="A122" s="2">
        <v>34394</v>
      </c>
      <c r="B122" s="12">
        <f>gdp!B122/spliced!E122</f>
        <v>15.41835261540214</v>
      </c>
      <c r="C122" s="11">
        <f>(1-(spliced!B122/spliced!C122))*100</f>
        <v>10.440775401697133</v>
      </c>
      <c r="D122" s="11">
        <f>spliced!C122/spliced!E122*100</f>
        <v>62.802185536521279</v>
      </c>
      <c r="F122" s="9"/>
    </row>
    <row r="123" spans="1:6" x14ac:dyDescent="0.25">
      <c r="A123" s="2">
        <v>34486</v>
      </c>
      <c r="B123" s="12">
        <f>gdp!B123/spliced!E123</f>
        <v>15.569062581011961</v>
      </c>
      <c r="C123" s="11">
        <f>(1-(spliced!B123/spliced!C123))*100</f>
        <v>9.8841640509833582</v>
      </c>
      <c r="D123" s="11">
        <f>spliced!C123/spliced!E123*100</f>
        <v>62.719954122004964</v>
      </c>
      <c r="F123" s="9"/>
    </row>
    <row r="124" spans="1:6" x14ac:dyDescent="0.25">
      <c r="A124" s="2">
        <v>34578</v>
      </c>
      <c r="B124" s="12">
        <f>gdp!B124/spliced!E124</f>
        <v>15.642661692310543</v>
      </c>
      <c r="C124" s="11">
        <f>(1-(spliced!B124/spliced!C124))*100</f>
        <v>9.4752673499301938</v>
      </c>
      <c r="D124" s="11">
        <f>spliced!C124/spliced!E124*100</f>
        <v>63.106479649253508</v>
      </c>
      <c r="F124" s="9"/>
    </row>
    <row r="125" spans="1:6" x14ac:dyDescent="0.25">
      <c r="A125" s="2">
        <v>34669</v>
      </c>
      <c r="B125" s="12">
        <f>gdp!B125/spliced!E125</f>
        <v>15.749345789076626</v>
      </c>
      <c r="C125" s="11">
        <f>(1-(spliced!B125/spliced!C125))*100</f>
        <v>9.0571174739426326</v>
      </c>
      <c r="D125" s="11">
        <f>spliced!C125/spliced!E125*100</f>
        <v>63.024175629762865</v>
      </c>
      <c r="F125" s="9"/>
    </row>
    <row r="126" spans="1:6" x14ac:dyDescent="0.25">
      <c r="A126" s="2">
        <v>34759</v>
      </c>
      <c r="B126" s="12">
        <f>gdp!B126/spliced!E126</f>
        <v>15.698983764807791</v>
      </c>
      <c r="C126" s="11">
        <f>(1-(spliced!B126/spliced!C126))*100</f>
        <v>8.7662110453349698</v>
      </c>
      <c r="D126" s="11">
        <f>spliced!C126/spliced!E126*100</f>
        <v>63.256823628023938</v>
      </c>
      <c r="F126" s="9"/>
    </row>
    <row r="127" spans="1:6" x14ac:dyDescent="0.25">
      <c r="A127" s="2">
        <v>34851</v>
      </c>
      <c r="B127" s="12">
        <f>gdp!B127/spliced!E127</f>
        <v>15.698505254927017</v>
      </c>
      <c r="C127" s="11">
        <f>(1-(spliced!B127/spliced!C127))*100</f>
        <v>8.3659539135506495</v>
      </c>
      <c r="D127" s="11">
        <f>spliced!C127/spliced!E127*100</f>
        <v>63.480034799713458</v>
      </c>
      <c r="F127" s="9"/>
    </row>
    <row r="128" spans="1:6" x14ac:dyDescent="0.25">
      <c r="A128" s="2">
        <v>34943</v>
      </c>
      <c r="B128" s="12">
        <f>gdp!B128/spliced!E128</f>
        <v>15.995420912045962</v>
      </c>
      <c r="C128" s="11">
        <f>(1-(spliced!B128/spliced!C128))*100</f>
        <v>8.368896153547345</v>
      </c>
      <c r="D128" s="11">
        <f>spliced!C128/spliced!E128*100</f>
        <v>63.62768995454546</v>
      </c>
      <c r="F128" s="9"/>
    </row>
    <row r="129" spans="1:6" x14ac:dyDescent="0.25">
      <c r="A129" s="2">
        <v>35034</v>
      </c>
      <c r="B129" s="12">
        <f>gdp!B129/spliced!E129</f>
        <v>15.954038382891929</v>
      </c>
      <c r="C129" s="11">
        <f>(1-(spliced!B129/spliced!C129))*100</f>
        <v>8.3904174586446612</v>
      </c>
      <c r="D129" s="11">
        <f>spliced!C129/spliced!E129*100</f>
        <v>63.730549396346618</v>
      </c>
      <c r="F129" s="9"/>
    </row>
    <row r="130" spans="1:6" x14ac:dyDescent="0.25">
      <c r="A130" s="2">
        <v>35125</v>
      </c>
      <c r="B130" s="12">
        <f>gdp!B130/spliced!E130</f>
        <v>16.158121403890675</v>
      </c>
      <c r="C130" s="11">
        <f>(1-(spliced!B130/spliced!C130))*100</f>
        <v>8.4012097659380895</v>
      </c>
      <c r="D130" s="11">
        <f>spliced!C130/spliced!E130*100</f>
        <v>63.640002090882632</v>
      </c>
      <c r="F130" s="9"/>
    </row>
    <row r="131" spans="1:6" x14ac:dyDescent="0.25">
      <c r="A131" s="2">
        <v>35217</v>
      </c>
      <c r="B131" s="12">
        <f>gdp!B131/spliced!E131</f>
        <v>16.220253965048784</v>
      </c>
      <c r="C131" s="11">
        <f>(1-(spliced!B131/spliced!C131))*100</f>
        <v>8.4166696556798435</v>
      </c>
      <c r="D131" s="11">
        <f>spliced!C131/spliced!E131*100</f>
        <v>63.577378047344787</v>
      </c>
      <c r="F131" s="9"/>
    </row>
    <row r="132" spans="1:6" x14ac:dyDescent="0.25">
      <c r="A132" s="2">
        <v>35309</v>
      </c>
      <c r="B132" s="12">
        <f>gdp!B132/spliced!E132</f>
        <v>16.294455832212396</v>
      </c>
      <c r="C132" s="11">
        <f>(1-(spliced!B132/spliced!C132))*100</f>
        <v>8.6209741758000327</v>
      </c>
      <c r="D132" s="11">
        <f>spliced!C132/spliced!E132*100</f>
        <v>63.516420632699855</v>
      </c>
      <c r="F132" s="9"/>
    </row>
    <row r="133" spans="1:6" x14ac:dyDescent="0.25">
      <c r="A133" s="2">
        <v>35400</v>
      </c>
      <c r="B133" s="12">
        <f>gdp!B133/spliced!E133</f>
        <v>16.385240807443331</v>
      </c>
      <c r="C133" s="11">
        <f>(1-(spliced!B133/spliced!C133))*100</f>
        <v>8.6205743072094503</v>
      </c>
      <c r="D133" s="11">
        <f>spliced!C133/spliced!E133*100</f>
        <v>63.362512083971353</v>
      </c>
      <c r="F133" s="9"/>
    </row>
    <row r="134" spans="1:6" x14ac:dyDescent="0.25">
      <c r="A134" s="2">
        <v>35490</v>
      </c>
      <c r="B134" s="12">
        <f>gdp!B134/spliced!E134</f>
        <v>16.426142034832345</v>
      </c>
      <c r="C134" s="11">
        <f>(1-(spliced!B134/spliced!C134))*100</f>
        <v>8.6205457557720919</v>
      </c>
      <c r="D134" s="11">
        <f>spliced!C134/spliced!E134*100</f>
        <v>63.336507776098195</v>
      </c>
      <c r="F134" s="9"/>
    </row>
    <row r="135" spans="1:6" x14ac:dyDescent="0.25">
      <c r="A135" s="2">
        <v>35582</v>
      </c>
      <c r="B135" s="12">
        <f>gdp!B135/spliced!E135</f>
        <v>16.864233598742324</v>
      </c>
      <c r="C135" s="11">
        <f>(1-(spliced!B135/spliced!C135))*100</f>
        <v>8.482936720045597</v>
      </c>
      <c r="D135" s="11">
        <f>spliced!C135/spliced!E135*100</f>
        <v>63.04440852909083</v>
      </c>
      <c r="F135" s="9"/>
    </row>
    <row r="136" spans="1:6" x14ac:dyDescent="0.25">
      <c r="A136" s="2">
        <v>35674</v>
      </c>
      <c r="B136" s="12">
        <f>gdp!B136/spliced!E136</f>
        <v>16.839477689454394</v>
      </c>
      <c r="C136" s="11">
        <f>(1-(spliced!B136/spliced!C136))*100</f>
        <v>8.3738468927158074</v>
      </c>
      <c r="D136" s="11">
        <f>spliced!C136/spliced!E136*100</f>
        <v>62.984885558266058</v>
      </c>
      <c r="F136" s="9"/>
    </row>
    <row r="137" spans="1:6" x14ac:dyDescent="0.25">
      <c r="A137" s="2">
        <v>35765</v>
      </c>
      <c r="B137" s="12">
        <f>gdp!B137/spliced!E137</f>
        <v>17.025454473518391</v>
      </c>
      <c r="C137" s="11">
        <f>(1-(spliced!B137/spliced!C137))*100</f>
        <v>7.9768356391865414</v>
      </c>
      <c r="D137" s="11">
        <f>spliced!C137/spliced!E137*100</f>
        <v>63.018519504674252</v>
      </c>
      <c r="F137" s="9"/>
    </row>
    <row r="138" spans="1:6" x14ac:dyDescent="0.25">
      <c r="A138" s="2">
        <v>35855</v>
      </c>
      <c r="B138" s="12">
        <f>gdp!B138/spliced!E138</f>
        <v>17.087634989684805</v>
      </c>
      <c r="C138" s="11">
        <f>(1-(spliced!B138/spliced!C138))*100</f>
        <v>7.8405542289716745</v>
      </c>
      <c r="D138" s="11">
        <f>spliced!C138/spliced!E138*100</f>
        <v>62.88876768623004</v>
      </c>
      <c r="F138" s="9"/>
    </row>
    <row r="139" spans="1:6" x14ac:dyDescent="0.25">
      <c r="A139" s="2">
        <v>35947</v>
      </c>
      <c r="B139" s="12">
        <f>gdp!B139/spliced!E139</f>
        <v>17.199576568992907</v>
      </c>
      <c r="C139" s="11">
        <f>(1-(spliced!B139/spliced!C139))*100</f>
        <v>7.7342370264031128</v>
      </c>
      <c r="D139" s="11">
        <f>spliced!C139/spliced!E139*100</f>
        <v>62.957230686260381</v>
      </c>
      <c r="F139" s="9"/>
    </row>
    <row r="140" spans="1:6" x14ac:dyDescent="0.25">
      <c r="A140" s="2">
        <v>36039</v>
      </c>
      <c r="B140" s="12">
        <f>gdp!B140/spliced!E140</f>
        <v>17.479589234335457</v>
      </c>
      <c r="C140" s="11">
        <f>(1-(spliced!B140/spliced!C140))*100</f>
        <v>7.7877698448329262</v>
      </c>
      <c r="D140" s="11">
        <f>spliced!C140/spliced!E140*100</f>
        <v>63.164204817527136</v>
      </c>
      <c r="F140" s="9"/>
    </row>
    <row r="141" spans="1:6" x14ac:dyDescent="0.25">
      <c r="A141" s="2">
        <v>36130</v>
      </c>
      <c r="B141" s="12">
        <f>gdp!B141/spliced!E141</f>
        <v>17.693836068162113</v>
      </c>
      <c r="C141" s="11">
        <f>(1-(spliced!B141/spliced!C141))*100</f>
        <v>7.3752112061077124</v>
      </c>
      <c r="D141" s="11">
        <f>spliced!C141/spliced!E141*100</f>
        <v>62.954602647882673</v>
      </c>
      <c r="F141" s="9"/>
    </row>
    <row r="142" spans="1:6" x14ac:dyDescent="0.25">
      <c r="A142" s="2">
        <v>36220</v>
      </c>
      <c r="B142" s="12">
        <f>gdp!B142/spliced!E142</f>
        <v>17.760419243705766</v>
      </c>
      <c r="C142" s="11">
        <f>(1-(spliced!B142/spliced!C142))*100</f>
        <v>7.0824644512659241</v>
      </c>
      <c r="D142" s="11">
        <f>spliced!C142/spliced!E142*100</f>
        <v>62.67839051771805</v>
      </c>
      <c r="F142" s="9"/>
    </row>
    <row r="143" spans="1:6" x14ac:dyDescent="0.25">
      <c r="A143" s="2">
        <v>36312</v>
      </c>
      <c r="B143" s="12">
        <f>gdp!B143/spliced!E143</f>
        <v>17.769800832103854</v>
      </c>
      <c r="C143" s="11">
        <f>(1-(spliced!B143/spliced!C143))*100</f>
        <v>6.8862389840840255</v>
      </c>
      <c r="D143" s="11">
        <f>spliced!C143/spliced!E143*100</f>
        <v>62.577981062557164</v>
      </c>
      <c r="F143" s="9"/>
    </row>
    <row r="144" spans="1:6" x14ac:dyDescent="0.25">
      <c r="A144" s="2">
        <v>36404</v>
      </c>
      <c r="B144" s="12">
        <f>gdp!B144/spliced!E144</f>
        <v>17.916885677743348</v>
      </c>
      <c r="C144" s="11">
        <f>(1-(spliced!B144/spliced!C144))*100</f>
        <v>6.8746880608844929</v>
      </c>
      <c r="D144" s="11">
        <f>spliced!C144/spliced!E144*100</f>
        <v>62.794676409003159</v>
      </c>
      <c r="F144" s="9"/>
    </row>
    <row r="145" spans="1:6" x14ac:dyDescent="0.25">
      <c r="A145" s="2">
        <v>36495</v>
      </c>
      <c r="B145" s="12">
        <f>gdp!B145/spliced!E145</f>
        <v>18.157788710973378</v>
      </c>
      <c r="C145" s="11">
        <f>(1-(spliced!B145/spliced!C145))*100</f>
        <v>6.633838795094027</v>
      </c>
      <c r="D145" s="11">
        <f>spliced!C145/spliced!E145*100</f>
        <v>62.928166305445835</v>
      </c>
      <c r="F145" s="9"/>
    </row>
    <row r="146" spans="1:6" x14ac:dyDescent="0.25">
      <c r="A146" s="2">
        <v>36586</v>
      </c>
      <c r="B146" s="12">
        <f>gdp!B146/spliced!E146</f>
        <v>18.158598943069173</v>
      </c>
      <c r="C146" s="11">
        <f>(1-(spliced!B146/spliced!C146))*100</f>
        <v>6.6507783670943565</v>
      </c>
      <c r="D146" s="11">
        <f>spliced!C146/spliced!E146*100</f>
        <v>62.885952371022348</v>
      </c>
      <c r="F146" s="9"/>
    </row>
    <row r="147" spans="1:6" x14ac:dyDescent="0.25">
      <c r="A147" s="2">
        <v>36678</v>
      </c>
      <c r="B147" s="12">
        <f>gdp!B147/spliced!E147</f>
        <v>18.264461373762177</v>
      </c>
      <c r="C147" s="11">
        <f>(1-(spliced!B147/spliced!C147))*100</f>
        <v>6.3023078989891346</v>
      </c>
      <c r="D147" s="11">
        <f>spliced!C147/spliced!E147*100</f>
        <v>63.132435510527088</v>
      </c>
      <c r="F147" s="9"/>
    </row>
    <row r="148" spans="1:6" x14ac:dyDescent="0.25">
      <c r="A148" s="2">
        <v>36770</v>
      </c>
      <c r="B148" s="12">
        <f>gdp!B148/spliced!E148</f>
        <v>18.239559255007059</v>
      </c>
      <c r="C148" s="11">
        <f>(1-(spliced!B148/spliced!C148))*100</f>
        <v>5.9896656281283818</v>
      </c>
      <c r="D148" s="11">
        <f>spliced!C148/spliced!E148*100</f>
        <v>63.455910410026725</v>
      </c>
      <c r="F148" s="9"/>
    </row>
    <row r="149" spans="1:6" x14ac:dyDescent="0.25">
      <c r="A149" s="2">
        <v>36861</v>
      </c>
      <c r="B149" s="12">
        <f>gdp!B149/spliced!E149</f>
        <v>18.107188683654709</v>
      </c>
      <c r="C149" s="11">
        <f>(1-(spliced!B149/spliced!C149))*100</f>
        <v>6.1716401564334227</v>
      </c>
      <c r="D149" s="11">
        <f>spliced!C149/spliced!E149*100</f>
        <v>62.993224075233591</v>
      </c>
      <c r="F149" s="9"/>
    </row>
    <row r="150" spans="1:6" x14ac:dyDescent="0.25">
      <c r="A150" s="2">
        <v>36951</v>
      </c>
      <c r="B150" s="12">
        <f>gdp!B150/spliced!E150</f>
        <v>18.206586482783539</v>
      </c>
      <c r="C150" s="11">
        <f>(1-(spliced!B150/spliced!C150))*100</f>
        <v>6.36760185278421</v>
      </c>
      <c r="D150" s="11">
        <f>spliced!C150/spliced!E150*100</f>
        <v>62.978143679882095</v>
      </c>
      <c r="F150" s="9"/>
    </row>
    <row r="151" spans="1:6" x14ac:dyDescent="0.25">
      <c r="A151" s="2">
        <v>37043</v>
      </c>
      <c r="B151" s="12">
        <f>gdp!B151/spliced!E151</f>
        <v>18.291541158312327</v>
      </c>
      <c r="C151" s="11">
        <f>(1-(spliced!B151/spliced!C151))*100</f>
        <v>6.8699487911386914</v>
      </c>
      <c r="D151" s="11">
        <f>spliced!C151/spliced!E151*100</f>
        <v>63.44601854280382</v>
      </c>
      <c r="F151" s="9"/>
    </row>
    <row r="152" spans="1:6" x14ac:dyDescent="0.25">
      <c r="A152" s="2">
        <v>37135</v>
      </c>
      <c r="B152" s="12">
        <f>gdp!B152/spliced!E152</f>
        <v>18.446809395237601</v>
      </c>
      <c r="C152" s="11">
        <f>(1-(spliced!B152/spliced!C152))*100</f>
        <v>6.8676888480670328</v>
      </c>
      <c r="D152" s="11">
        <f>spliced!C152/spliced!E152*100</f>
        <v>63.400675121562344</v>
      </c>
      <c r="F152" s="9"/>
    </row>
    <row r="153" spans="1:6" x14ac:dyDescent="0.25">
      <c r="A153" s="2">
        <v>37226</v>
      </c>
      <c r="B153" s="12">
        <f>gdp!B153/spliced!E153</f>
        <v>18.601351693446635</v>
      </c>
      <c r="C153" s="11">
        <f>(1-(spliced!B153/spliced!C153))*100</f>
        <v>6.9798934353291546</v>
      </c>
      <c r="D153" s="11">
        <f>spliced!C153/spliced!E153*100</f>
        <v>63.456272254773808</v>
      </c>
      <c r="F153" s="9"/>
    </row>
    <row r="154" spans="1:6" x14ac:dyDescent="0.25">
      <c r="A154" s="2">
        <v>37316</v>
      </c>
      <c r="B154" s="12">
        <f>gdp!B154/spliced!E154</f>
        <v>18.662717069239335</v>
      </c>
      <c r="C154" s="11">
        <f>(1-(spliced!B154/spliced!C154))*100</f>
        <v>6.6268996639294304</v>
      </c>
      <c r="D154" s="11">
        <f>spliced!C154/spliced!E154*100</f>
        <v>63.324126034483285</v>
      </c>
      <c r="F154" s="9"/>
    </row>
    <row r="155" spans="1:6" x14ac:dyDescent="0.25">
      <c r="A155" s="2">
        <v>37408</v>
      </c>
      <c r="B155" s="12">
        <f>gdp!B155/spliced!E155</f>
        <v>18.92774361823049</v>
      </c>
      <c r="C155" s="11">
        <f>(1-(spliced!B155/spliced!C155))*100</f>
        <v>6.4054511150945075</v>
      </c>
      <c r="D155" s="11">
        <f>spliced!C155/spliced!E155*100</f>
        <v>63.132859394320242</v>
      </c>
      <c r="F155" s="9"/>
    </row>
    <row r="156" spans="1:6" x14ac:dyDescent="0.25">
      <c r="A156" s="2">
        <v>37500</v>
      </c>
      <c r="B156" s="12">
        <f>gdp!B156/spliced!E156</f>
        <v>18.941163886527537</v>
      </c>
      <c r="C156" s="11">
        <f>(1-(spliced!B156/spliced!C156))*100</f>
        <v>6.2805537512377496</v>
      </c>
      <c r="D156" s="11">
        <f>spliced!C156/spliced!E156*100</f>
        <v>63.317195093006049</v>
      </c>
      <c r="F156" s="9"/>
    </row>
    <row r="157" spans="1:6" x14ac:dyDescent="0.25">
      <c r="A157" s="2">
        <v>37591</v>
      </c>
      <c r="B157" s="12">
        <f>gdp!B157/spliced!E157</f>
        <v>19.006085533658979</v>
      </c>
      <c r="C157" s="11">
        <f>(1-(spliced!B157/spliced!C157))*100</f>
        <v>6.1577862033993629</v>
      </c>
      <c r="D157" s="11">
        <f>spliced!C157/spliced!E157*100</f>
        <v>63.542556401223592</v>
      </c>
      <c r="F157" s="9"/>
    </row>
    <row r="158" spans="1:6" x14ac:dyDescent="0.25">
      <c r="A158" s="2">
        <v>37681</v>
      </c>
      <c r="B158" s="12">
        <f>gdp!B158/spliced!E158</f>
        <v>18.927551744945976</v>
      </c>
      <c r="C158" s="11">
        <f>(1-(spliced!B158/spliced!C158))*100</f>
        <v>6.0559520169128138</v>
      </c>
      <c r="D158" s="11">
        <f>spliced!C158/spliced!E158*100</f>
        <v>63.884317627931061</v>
      </c>
      <c r="F158" s="9"/>
    </row>
    <row r="159" spans="1:6" x14ac:dyDescent="0.25">
      <c r="A159" s="2">
        <v>37773</v>
      </c>
      <c r="B159" s="12">
        <f>gdp!B159/spliced!E159</f>
        <v>18.929212026530617</v>
      </c>
      <c r="C159" s="11">
        <f>(1-(spliced!B159/spliced!C159))*100</f>
        <v>6.0519000037867148</v>
      </c>
      <c r="D159" s="11">
        <f>spliced!C159/spliced!E159*100</f>
        <v>63.529431243187005</v>
      </c>
      <c r="F159" s="9"/>
    </row>
    <row r="160" spans="1:6" x14ac:dyDescent="0.25">
      <c r="A160" s="2">
        <v>37865</v>
      </c>
      <c r="B160" s="12">
        <f>gdp!B160/spliced!E160</f>
        <v>19.16594489323403</v>
      </c>
      <c r="C160" s="11">
        <f>(1-(spliced!B160/spliced!C160))*100</f>
        <v>5.9067454088460369</v>
      </c>
      <c r="D160" s="11">
        <f>spliced!C160/spliced!E160*100</f>
        <v>63.388331793597096</v>
      </c>
      <c r="F160" s="9"/>
    </row>
    <row r="161" spans="1:6" x14ac:dyDescent="0.25">
      <c r="A161" s="2">
        <v>37956</v>
      </c>
      <c r="B161" s="12">
        <f>gdp!B161/spliced!E161</f>
        <v>19.451362029078322</v>
      </c>
      <c r="C161" s="11">
        <f>(1-(spliced!B161/spliced!C161))*100</f>
        <v>5.7088297237013812</v>
      </c>
      <c r="D161" s="11">
        <f>spliced!C161/spliced!E161*100</f>
        <v>63.426297866093492</v>
      </c>
      <c r="F161" s="9"/>
    </row>
    <row r="162" spans="1:6" x14ac:dyDescent="0.25">
      <c r="A162" s="2">
        <v>38047</v>
      </c>
      <c r="B162" s="12">
        <f>gdp!B162/spliced!E162</f>
        <v>19.545364524440306</v>
      </c>
      <c r="C162" s="11">
        <f>(1-(spliced!B162/spliced!C162))*100</f>
        <v>5.5374889165488046</v>
      </c>
      <c r="D162" s="11">
        <f>spliced!C162/spliced!E162*100</f>
        <v>63.298335877152859</v>
      </c>
      <c r="F162" s="9"/>
    </row>
    <row r="163" spans="1:6" x14ac:dyDescent="0.25">
      <c r="A163" s="2">
        <v>38139</v>
      </c>
      <c r="B163" s="12">
        <f>gdp!B163/spliced!E163</f>
        <v>19.638769915632395</v>
      </c>
      <c r="C163" s="11">
        <f>(1-(spliced!B163/spliced!C163))*100</f>
        <v>5.4364715406823088</v>
      </c>
      <c r="D163" s="11">
        <f>spliced!C163/spliced!E163*100</f>
        <v>63.344491491409919</v>
      </c>
      <c r="F163" s="9"/>
    </row>
    <row r="164" spans="1:6" x14ac:dyDescent="0.25">
      <c r="A164" s="2">
        <v>38231</v>
      </c>
      <c r="B164" s="12">
        <f>gdp!B164/spliced!E164</f>
        <v>19.714515093799196</v>
      </c>
      <c r="C164" s="11">
        <f>(1-(spliced!B164/spliced!C164))*100</f>
        <v>5.4789570340295191</v>
      </c>
      <c r="D164" s="11">
        <f>spliced!C164/spliced!E164*100</f>
        <v>63.400920710879369</v>
      </c>
      <c r="F164" s="9"/>
    </row>
    <row r="165" spans="1:6" x14ac:dyDescent="0.25">
      <c r="A165" s="2">
        <v>38322</v>
      </c>
      <c r="B165" s="12">
        <f>gdp!B165/spliced!E165</f>
        <v>19.787917946794423</v>
      </c>
      <c r="C165" s="11">
        <f>(1-(spliced!B165/spliced!C165))*100</f>
        <v>5.1180720022967918</v>
      </c>
      <c r="D165" s="11">
        <f>spliced!C165/spliced!E165*100</f>
        <v>63.720202750902878</v>
      </c>
      <c r="F165" s="9"/>
    </row>
    <row r="166" spans="1:6" x14ac:dyDescent="0.25">
      <c r="A166" s="2">
        <v>38412</v>
      </c>
      <c r="B166" s="12">
        <f>gdp!B166/spliced!E166</f>
        <v>19.837183424458246</v>
      </c>
      <c r="C166" s="11">
        <f>(1-(spliced!B166/spliced!C166))*100</f>
        <v>5.1077271291816491</v>
      </c>
      <c r="D166" s="11">
        <f>spliced!C166/spliced!E166*100</f>
        <v>64.122038858137074</v>
      </c>
      <c r="F166" s="9"/>
    </row>
    <row r="167" spans="1:6" x14ac:dyDescent="0.25">
      <c r="A167" s="2">
        <v>38504</v>
      </c>
      <c r="B167" s="12">
        <f>gdp!B167/spliced!E167</f>
        <v>19.85406120802266</v>
      </c>
      <c r="C167" s="11">
        <f>(1-(spliced!B167/spliced!C167))*100</f>
        <v>5.0578449963643024</v>
      </c>
      <c r="D167" s="11">
        <f>spliced!C167/spliced!E167*100</f>
        <v>64.397910570518661</v>
      </c>
      <c r="F167" s="9"/>
    </row>
    <row r="168" spans="1:6" x14ac:dyDescent="0.25">
      <c r="A168" s="2">
        <v>38596</v>
      </c>
      <c r="B168" s="12">
        <f>gdp!B168/spliced!E168</f>
        <v>19.987684542617938</v>
      </c>
      <c r="C168" s="11">
        <f>(1-(spliced!B168/spliced!C168))*100</f>
        <v>4.9580611140624402</v>
      </c>
      <c r="D168" s="11">
        <f>spliced!C168/spliced!E168*100</f>
        <v>64.522957914360092</v>
      </c>
      <c r="F168" s="9"/>
    </row>
    <row r="169" spans="1:6" x14ac:dyDescent="0.25">
      <c r="A169" s="2">
        <v>38687</v>
      </c>
      <c r="B169" s="12">
        <f>gdp!B169/spliced!E169</f>
        <v>20.093730691761266</v>
      </c>
      <c r="C169" s="11">
        <f>(1-(spliced!B169/spliced!C169))*100</f>
        <v>5.0080570441248256</v>
      </c>
      <c r="D169" s="11">
        <f>spliced!C169/spliced!E169*100</f>
        <v>64.441059123700597</v>
      </c>
      <c r="F169" s="9"/>
    </row>
    <row r="170" spans="1:6" x14ac:dyDescent="0.25">
      <c r="A170" s="2">
        <v>38777</v>
      </c>
      <c r="B170" s="12">
        <f>gdp!B170/spliced!E170</f>
        <v>20.055091708480571</v>
      </c>
      <c r="C170" s="11">
        <f>(1-(spliced!B170/spliced!C170))*100</f>
        <v>5.0452025691971158</v>
      </c>
      <c r="D170" s="11">
        <f>spliced!C170/spliced!E170*100</f>
        <v>64.484134713882838</v>
      </c>
      <c r="F170" s="9"/>
    </row>
    <row r="171" spans="1:6" x14ac:dyDescent="0.25">
      <c r="A171" s="2">
        <v>38869</v>
      </c>
      <c r="B171" s="12">
        <f>gdp!B171/spliced!E171</f>
        <v>20.032165062544468</v>
      </c>
      <c r="C171" s="11">
        <f>(1-(spliced!B171/spliced!C171))*100</f>
        <v>4.8581495145122</v>
      </c>
      <c r="D171" s="11">
        <f>spliced!C171/spliced!E171*100</f>
        <v>64.634041825081596</v>
      </c>
      <c r="F171" s="9"/>
    </row>
    <row r="172" spans="1:6" x14ac:dyDescent="0.25">
      <c r="A172" s="2">
        <v>38961</v>
      </c>
      <c r="B172" s="12">
        <f>gdp!B172/spliced!E172</f>
        <v>20.233691336197484</v>
      </c>
      <c r="C172" s="11">
        <f>(1-(spliced!B172/spliced!C172))*100</f>
        <v>4.6774811143486144</v>
      </c>
      <c r="D172" s="11">
        <f>spliced!C172/spliced!E172*100</f>
        <v>64.972164225828934</v>
      </c>
      <c r="F172" s="9"/>
    </row>
    <row r="173" spans="1:6" x14ac:dyDescent="0.25">
      <c r="A173" s="2">
        <v>39052</v>
      </c>
      <c r="B173" s="12">
        <f>gdp!B173/spliced!E173</f>
        <v>20.383960002726003</v>
      </c>
      <c r="C173" s="11">
        <f>(1-(spliced!B173/spliced!C173))*100</f>
        <v>4.516298538682662</v>
      </c>
      <c r="D173" s="11">
        <f>spliced!C173/spliced!E173*100</f>
        <v>64.859244672523758</v>
      </c>
      <c r="F173" s="9"/>
    </row>
    <row r="174" spans="1:6" x14ac:dyDescent="0.25">
      <c r="A174" s="2">
        <v>39142</v>
      </c>
      <c r="B174" s="12">
        <f>gdp!B174/spliced!E174</f>
        <v>20.567854660974881</v>
      </c>
      <c r="C174" s="11">
        <f>(1-(spliced!B174/spliced!C174))*100</f>
        <v>4.5505864749248115</v>
      </c>
      <c r="D174" s="11">
        <f>spliced!C174/spliced!E174*100</f>
        <v>64.96667091504743</v>
      </c>
      <c r="F174" s="9"/>
    </row>
    <row r="175" spans="1:6" x14ac:dyDescent="0.25">
      <c r="A175" s="2">
        <v>39234</v>
      </c>
      <c r="B175" s="12">
        <f>gdp!B175/spliced!E175</f>
        <v>20.59329868013074</v>
      </c>
      <c r="C175" s="11">
        <f>(1-(spliced!B175/spliced!C175))*100</f>
        <v>4.3258225210705881</v>
      </c>
      <c r="D175" s="11">
        <f>spliced!C175/spliced!E175*100</f>
        <v>65.059731280392725</v>
      </c>
      <c r="F175" s="9"/>
    </row>
    <row r="176" spans="1:6" x14ac:dyDescent="0.25">
      <c r="A176" s="2">
        <v>39326</v>
      </c>
      <c r="B176" s="12">
        <f>gdp!B176/spliced!E176</f>
        <v>20.721610468626874</v>
      </c>
      <c r="C176" s="11">
        <f>(1-(spliced!B176/spliced!C176))*100</f>
        <v>4.253708561283065</v>
      </c>
      <c r="D176" s="11">
        <f>spliced!C176/spliced!E176*100</f>
        <v>65.232767594545479</v>
      </c>
      <c r="F176" s="9"/>
    </row>
    <row r="177" spans="1:6" x14ac:dyDescent="0.25">
      <c r="A177" s="2">
        <v>39417</v>
      </c>
      <c r="B177" s="12">
        <f>gdp!B177/spliced!E177</f>
        <v>20.725779535143637</v>
      </c>
      <c r="C177" s="11">
        <f>(1-(spliced!B177/spliced!C177))*100</f>
        <v>4.3547792794369933</v>
      </c>
      <c r="D177" s="11">
        <f>spliced!C177/spliced!E177*100</f>
        <v>65.402577045225001</v>
      </c>
      <c r="F177" s="9"/>
    </row>
    <row r="178" spans="1:6" x14ac:dyDescent="0.25">
      <c r="A178" s="2">
        <v>39508</v>
      </c>
      <c r="B178" s="12">
        <f>gdp!B178/spliced!E178</f>
        <v>20.833890759023429</v>
      </c>
      <c r="C178" s="11">
        <f>(1-(spliced!B178/spliced!C178))*100</f>
        <v>4.0866174661610799</v>
      </c>
      <c r="D178" s="11">
        <f>spliced!C178/spliced!E178*100</f>
        <v>65.402735650409014</v>
      </c>
      <c r="F178" s="9"/>
    </row>
    <row r="179" spans="1:6" x14ac:dyDescent="0.25">
      <c r="A179" s="2">
        <v>39600</v>
      </c>
      <c r="B179" s="12">
        <f>gdp!B179/spliced!E179</f>
        <v>20.766438915721317</v>
      </c>
      <c r="C179" s="11">
        <f>(1-(spliced!B179/spliced!C179))*100</f>
        <v>4.2594691007302732</v>
      </c>
      <c r="D179" s="11">
        <f>spliced!C179/spliced!E179*100</f>
        <v>65.533795705151803</v>
      </c>
      <c r="F179" s="9"/>
    </row>
    <row r="180" spans="1:6" x14ac:dyDescent="0.25">
      <c r="A180" s="2">
        <v>39692</v>
      </c>
      <c r="B180" s="12">
        <f>gdp!B180/spliced!E180</f>
        <v>20.805706034874188</v>
      </c>
      <c r="C180" s="11">
        <f>(1-(spliced!B180/spliced!C180))*100</f>
        <v>4.1830023838995922</v>
      </c>
      <c r="D180" s="11">
        <f>spliced!C180/spliced!E180*100</f>
        <v>65.522196953722272</v>
      </c>
      <c r="F180" s="9"/>
    </row>
    <row r="181" spans="1:6" x14ac:dyDescent="0.25">
      <c r="A181" s="2">
        <v>39783</v>
      </c>
      <c r="B181" s="12">
        <f>gdp!B181/spliced!E181</f>
        <v>20.578598507108868</v>
      </c>
      <c r="C181" s="11">
        <f>(1-(spliced!B181/spliced!C181))*100</f>
        <v>4.4423290093817069</v>
      </c>
      <c r="D181" s="11">
        <f>spliced!C181/spliced!E181*100</f>
        <v>65.40176817544608</v>
      </c>
      <c r="F181" s="9"/>
    </row>
    <row r="182" spans="1:6" x14ac:dyDescent="0.25">
      <c r="A182" s="2">
        <v>39873</v>
      </c>
      <c r="B182" s="12">
        <f>gdp!B182/spliced!E182</f>
        <v>20.676143728515747</v>
      </c>
      <c r="C182" s="11">
        <f>(1-(spliced!B182/spliced!C182))*100</f>
        <v>5.3103003568853886</v>
      </c>
      <c r="D182" s="11">
        <f>spliced!C182/spliced!E182*100</f>
        <v>65.622693300700192</v>
      </c>
      <c r="F182" s="9"/>
    </row>
    <row r="183" spans="1:6" x14ac:dyDescent="0.25">
      <c r="A183" s="2">
        <v>39965</v>
      </c>
      <c r="B183" s="12">
        <f>gdp!B183/spliced!E183</f>
        <v>20.699207145887957</v>
      </c>
      <c r="C183" s="11">
        <f>(1-(spliced!B183/spliced!C183))*100</f>
        <v>5.7302890760581704</v>
      </c>
      <c r="D183" s="11">
        <f>spliced!C183/spliced!E183*100</f>
        <v>65.496066682812454</v>
      </c>
      <c r="F183" s="9"/>
    </row>
    <row r="184" spans="1:6" x14ac:dyDescent="0.25">
      <c r="A184" s="2">
        <v>40057</v>
      </c>
      <c r="B184" s="12">
        <f>gdp!B184/spliced!E184</f>
        <v>20.650898399260665</v>
      </c>
      <c r="C184" s="11">
        <f>(1-(spliced!B184/spliced!C184))*100</f>
        <v>5.6789867391267119</v>
      </c>
      <c r="D184" s="11">
        <f>spliced!C184/spliced!E184*100</f>
        <v>65.309050174655752</v>
      </c>
      <c r="F184" s="9"/>
    </row>
    <row r="185" spans="1:6" x14ac:dyDescent="0.25">
      <c r="A185" s="2">
        <v>40148</v>
      </c>
      <c r="B185" s="12">
        <f>gdp!B185/spliced!E185</f>
        <v>20.711764197539374</v>
      </c>
      <c r="C185" s="11">
        <f>(1-(spliced!B185/spliced!C185))*100</f>
        <v>5.5589659719774032</v>
      </c>
      <c r="D185" s="11">
        <f>spliced!C185/spliced!E185*100</f>
        <v>65.273311751920247</v>
      </c>
      <c r="F185" s="9"/>
    </row>
    <row r="186" spans="1:6" x14ac:dyDescent="0.25">
      <c r="A186" s="2">
        <v>40238</v>
      </c>
      <c r="B186" s="12">
        <f>gdp!B186/spliced!E186</f>
        <v>20.723872317857797</v>
      </c>
      <c r="C186" s="11">
        <f>(1-(spliced!B186/spliced!C186))*100</f>
        <v>5.3324303217003539</v>
      </c>
      <c r="D186" s="11">
        <f>spliced!C186/spliced!E186*100</f>
        <v>65.266669915466309</v>
      </c>
      <c r="F186" s="9"/>
    </row>
    <row r="187" spans="1:6" x14ac:dyDescent="0.25">
      <c r="A187" s="2">
        <v>40330</v>
      </c>
      <c r="B187" s="12">
        <f>gdp!B187/spliced!E187</f>
        <v>20.773923365537474</v>
      </c>
      <c r="C187" s="11">
        <f>(1-(spliced!B187/spliced!C187))*100</f>
        <v>5.2917152339143509</v>
      </c>
      <c r="D187" s="11">
        <f>spliced!C187/spliced!E187*100</f>
        <v>65.16164495445706</v>
      </c>
      <c r="F187" s="9"/>
    </row>
    <row r="188" spans="1:6" x14ac:dyDescent="0.25">
      <c r="A188" s="2">
        <v>40422</v>
      </c>
      <c r="B188" s="12">
        <f>gdp!B188/spliced!E188</f>
        <v>20.836544596203783</v>
      </c>
      <c r="C188" s="11">
        <f>(1-(spliced!B188/spliced!C188))*100</f>
        <v>5.1202583378807232</v>
      </c>
      <c r="D188" s="11">
        <f>spliced!C188/spliced!E188*100</f>
        <v>65.4069580311659</v>
      </c>
      <c r="F188" s="9"/>
    </row>
    <row r="189" spans="1:6" x14ac:dyDescent="0.25">
      <c r="A189" s="2">
        <v>40513</v>
      </c>
      <c r="B189" s="12">
        <f>gdp!B189/spliced!E189</f>
        <v>20.966582341920937</v>
      </c>
      <c r="C189" s="11">
        <f>(1-(spliced!B189/spliced!C189))*100</f>
        <v>5.0917257964806844</v>
      </c>
      <c r="D189" s="11">
        <f>spliced!C189/spliced!E189*100</f>
        <v>65.682617600578155</v>
      </c>
      <c r="F189" s="9"/>
    </row>
    <row r="190" spans="1:6" x14ac:dyDescent="0.25">
      <c r="A190" s="2">
        <v>40603</v>
      </c>
      <c r="B190" s="12">
        <f>gdp!B190/spliced!E190</f>
        <v>20.818281798157972</v>
      </c>
      <c r="C190" s="11">
        <f>(1-(spliced!B190/spliced!C190))*100</f>
        <v>4.9714976925147365</v>
      </c>
      <c r="D190" s="11">
        <f>spliced!C190/spliced!E190*100</f>
        <v>65.623813694323246</v>
      </c>
      <c r="F190" s="9"/>
    </row>
    <row r="191" spans="1:6" x14ac:dyDescent="0.25">
      <c r="A191" s="2">
        <v>40695</v>
      </c>
      <c r="B191" s="12">
        <f>gdp!B191/spliced!E191</f>
        <v>20.980524781461881</v>
      </c>
      <c r="C191" s="11">
        <f>(1-(spliced!B191/spliced!C191))*100</f>
        <v>4.9634547084612564</v>
      </c>
      <c r="D191" s="11">
        <f>spliced!C191/spliced!E191*100</f>
        <v>65.307128874860695</v>
      </c>
      <c r="F191" s="9"/>
    </row>
    <row r="192" spans="1:6" x14ac:dyDescent="0.25">
      <c r="A192" s="2">
        <v>40787</v>
      </c>
      <c r="B192" s="12">
        <f>gdp!B192/spliced!E192</f>
        <v>21.170356650917562</v>
      </c>
      <c r="C192" s="11">
        <f>(1-(spliced!B192/spliced!C192))*100</f>
        <v>5.1890920052783951</v>
      </c>
      <c r="D192" s="11">
        <f>spliced!C192/spliced!E192*100</f>
        <v>65.443442421184116</v>
      </c>
      <c r="F192" s="9"/>
    </row>
    <row r="193" spans="1:6" x14ac:dyDescent="0.25">
      <c r="A193" s="2">
        <v>40878</v>
      </c>
      <c r="B193" s="12">
        <f>gdp!B193/spliced!E193</f>
        <v>21.324014248191268</v>
      </c>
      <c r="C193" s="11">
        <f>(1-(spliced!B193/spliced!C193))*100</f>
        <v>5.2064858016812599</v>
      </c>
      <c r="D193" s="11">
        <f>spliced!C193/spliced!E193*100</f>
        <v>65.287398872295256</v>
      </c>
      <c r="F193" s="9"/>
    </row>
    <row r="194" spans="1:6" x14ac:dyDescent="0.25">
      <c r="A194" s="2">
        <v>40969</v>
      </c>
      <c r="B194" s="12">
        <f>gdp!B194/spliced!E194</f>
        <v>21.435432336020497</v>
      </c>
      <c r="C194" s="11">
        <f>(1-(spliced!B194/spliced!C194))*100</f>
        <v>5.1468123315937975</v>
      </c>
      <c r="D194" s="11">
        <f>spliced!C194/spliced!E194*100</f>
        <v>65.256576717910292</v>
      </c>
      <c r="F194" s="9"/>
    </row>
    <row r="195" spans="1:6" x14ac:dyDescent="0.25">
      <c r="A195" s="2">
        <v>41061</v>
      </c>
      <c r="B195" s="12">
        <f>gdp!B195/spliced!E195</f>
        <v>21.511784234562313</v>
      </c>
      <c r="C195" s="11">
        <f>(1-(spliced!B195/spliced!C195))*100</f>
        <v>5.1195383727243415</v>
      </c>
      <c r="D195" s="11">
        <f>spliced!C195/spliced!E195*100</f>
        <v>65.165810748465432</v>
      </c>
      <c r="F195" s="9"/>
    </row>
    <row r="196" spans="1:6" x14ac:dyDescent="0.25">
      <c r="A196" s="2">
        <v>41153</v>
      </c>
      <c r="B196" s="12">
        <f>gdp!B196/spliced!E196</f>
        <v>21.527142599554988</v>
      </c>
      <c r="C196" s="11">
        <f>(1-(spliced!B196/spliced!C196))*100</f>
        <v>5.2699463015701165</v>
      </c>
      <c r="D196" s="11">
        <f>spliced!C196/spliced!E196*100</f>
        <v>65.123068897740879</v>
      </c>
      <c r="F196" s="9"/>
    </row>
    <row r="197" spans="1:6" x14ac:dyDescent="0.25">
      <c r="A197" s="2">
        <v>41244</v>
      </c>
      <c r="B197" s="12">
        <f>gdp!B197/spliced!E197</f>
        <v>21.547749528797475</v>
      </c>
      <c r="C197" s="11">
        <f>(1-(spliced!B197/spliced!C197))*100</f>
        <v>5.3684060729444543</v>
      </c>
      <c r="D197" s="11">
        <f>spliced!C197/spliced!E197*100</f>
        <v>65.054963374256033</v>
      </c>
      <c r="F197" s="9"/>
    </row>
    <row r="198" spans="1:6" x14ac:dyDescent="0.25">
      <c r="A198" s="2">
        <v>41334</v>
      </c>
      <c r="B198" s="12">
        <f>gdp!B198/spliced!E198</f>
        <v>21.510212498879227</v>
      </c>
      <c r="C198" s="11">
        <f>(1-(spliced!B198/spliced!C198))*100</f>
        <v>5.4828274390086413</v>
      </c>
      <c r="D198" s="11">
        <f>spliced!C198/spliced!E198*100</f>
        <v>65.196026319555287</v>
      </c>
      <c r="F198" s="9"/>
    </row>
    <row r="199" spans="1:6" x14ac:dyDescent="0.25">
      <c r="A199" s="2">
        <v>41426</v>
      </c>
      <c r="B199" s="12">
        <f>gdp!B199/spliced!E199</f>
        <v>21.534311647255873</v>
      </c>
      <c r="C199" s="11">
        <f>(1-(spliced!B199/spliced!C199))*100</f>
        <v>5.6313436575361138</v>
      </c>
      <c r="D199" s="11">
        <f>spliced!C199/spliced!E199*100</f>
        <v>65.086931900427885</v>
      </c>
      <c r="F199" s="9"/>
    </row>
    <row r="200" spans="1:6" x14ac:dyDescent="0.25">
      <c r="A200" s="2">
        <v>41518</v>
      </c>
      <c r="B200" s="12">
        <f>gdp!B200/spliced!E200</f>
        <v>21.607639971230572</v>
      </c>
      <c r="C200" s="11">
        <f>(1-(spliced!B200/spliced!C200))*100</f>
        <v>5.7182938397068783</v>
      </c>
      <c r="D200" s="11">
        <f>spliced!C200/spliced!E200*100</f>
        <v>64.868411997484998</v>
      </c>
      <c r="F200" s="9"/>
    </row>
    <row r="201" spans="1:6" x14ac:dyDescent="0.25">
      <c r="A201" s="2">
        <v>41609</v>
      </c>
      <c r="B201" s="12">
        <f>gdp!B201/spliced!E201</f>
        <v>21.709681749936305</v>
      </c>
      <c r="C201" s="11">
        <f>(1-(spliced!B201/spliced!C201))*100</f>
        <v>5.8423744994827391</v>
      </c>
      <c r="D201" s="11">
        <f>spliced!C201/spliced!E201*100</f>
        <v>64.634264111489884</v>
      </c>
      <c r="F201" s="9"/>
    </row>
    <row r="202" spans="1:6" x14ac:dyDescent="0.25">
      <c r="A202" s="2">
        <v>41699</v>
      </c>
      <c r="B202" s="12">
        <f>gdp!B202/spliced!E202</f>
        <v>21.766514284278305</v>
      </c>
      <c r="C202" s="11">
        <f>(1-(spliced!B202/spliced!C202))*100</f>
        <v>5.9030998940736268</v>
      </c>
      <c r="D202" s="11">
        <f>spliced!C202/spliced!E202*100</f>
        <v>64.637381818648336</v>
      </c>
      <c r="F202" s="9"/>
    </row>
    <row r="203" spans="1:6" x14ac:dyDescent="0.25">
      <c r="A203" s="2">
        <v>41791</v>
      </c>
      <c r="B203" s="12">
        <f>gdp!B203/spliced!E203</f>
        <v>21.82431246044008</v>
      </c>
      <c r="C203" s="11">
        <f>(1-(spliced!B203/spliced!C203))*100</f>
        <v>5.9270706256407735</v>
      </c>
      <c r="D203" s="11">
        <f>spliced!C203/spliced!E203*100</f>
        <v>64.641986100261818</v>
      </c>
      <c r="F203" s="9"/>
    </row>
    <row r="204" spans="1:6" x14ac:dyDescent="0.25">
      <c r="A204" s="2">
        <v>41883</v>
      </c>
      <c r="B204" s="12">
        <f>gdp!B204/spliced!E204</f>
        <v>21.844942557756998</v>
      </c>
      <c r="C204" s="11">
        <f>(1-(spliced!B204/spliced!C204))*100</f>
        <v>6.1578263277788263</v>
      </c>
      <c r="D204" s="11">
        <f>spliced!C204/spliced!E204*100</f>
        <v>64.683129897433346</v>
      </c>
      <c r="F204" s="9"/>
    </row>
    <row r="205" spans="1:6" x14ac:dyDescent="0.25">
      <c r="A205" s="2">
        <v>41974</v>
      </c>
      <c r="B205" s="12">
        <f>gdp!B205/spliced!E205</f>
        <v>21.863410186551825</v>
      </c>
      <c r="C205" s="11">
        <f>(1-(spliced!B205/spliced!C205))*100</f>
        <v>6.2580474436682465</v>
      </c>
      <c r="D205" s="11">
        <f>spliced!C205/spliced!E205*100</f>
        <v>64.606549906884197</v>
      </c>
      <c r="F205" s="9"/>
    </row>
    <row r="206" spans="1:6" x14ac:dyDescent="0.25">
      <c r="A206" s="2">
        <v>42064</v>
      </c>
      <c r="B206" s="12">
        <f>gdp!B206/spliced!E206</f>
        <v>21.977893753837229</v>
      </c>
      <c r="C206" s="11">
        <f>(1-(spliced!B206/spliced!C206))*100</f>
        <v>6.1818804578807836</v>
      </c>
      <c r="D206" s="11">
        <f>spliced!C206/spliced!E206*100</f>
        <v>64.835666423757573</v>
      </c>
      <c r="F206" s="9"/>
    </row>
    <row r="207" spans="1:6" x14ac:dyDescent="0.25">
      <c r="A207" s="2">
        <v>42156</v>
      </c>
      <c r="B207" s="12">
        <f>gdp!B207/spliced!E207</f>
        <v>21.94879681476705</v>
      </c>
      <c r="C207" s="11">
        <f>(1-(spliced!B207/spliced!C207))*100</f>
        <v>6.0156430366473668</v>
      </c>
      <c r="D207" s="11">
        <f>spliced!C207/spliced!E207*100</f>
        <v>64.823698725198454</v>
      </c>
      <c r="F207" s="9"/>
    </row>
    <row r="208" spans="1:6" x14ac:dyDescent="0.25">
      <c r="A208" s="2">
        <v>42248</v>
      </c>
      <c r="B208" s="12">
        <f>gdp!B208/spliced!E208</f>
        <v>22.086805983188714</v>
      </c>
      <c r="C208" s="11">
        <f>(1-(spliced!B208/spliced!C208))*100</f>
        <v>6.1652632745818892</v>
      </c>
      <c r="D208" s="11">
        <f>spliced!C208/spliced!E208*100</f>
        <v>65.000896834194961</v>
      </c>
      <c r="F208" s="9"/>
    </row>
    <row r="209" spans="1:6" x14ac:dyDescent="0.25">
      <c r="A209" s="2">
        <v>42339</v>
      </c>
      <c r="B209" s="12">
        <f>gdp!B209/spliced!E209</f>
        <v>22.133176760352843</v>
      </c>
      <c r="C209" s="11">
        <f>(1-(spliced!B209/spliced!C209))*100</f>
        <v>5.8403045741235449</v>
      </c>
      <c r="D209" s="11">
        <f>spliced!C209/spliced!E209*100</f>
        <v>65.172068751480722</v>
      </c>
      <c r="F209" s="9"/>
    </row>
    <row r="210" spans="1:6" x14ac:dyDescent="0.25">
      <c r="A210" s="2">
        <v>42430</v>
      </c>
      <c r="B210" s="12">
        <f>gdp!B210/spliced!E210</f>
        <v>22.248169114024034</v>
      </c>
      <c r="C210" s="11">
        <f>(1-(spliced!B210/spliced!C210))*100</f>
        <v>5.7787794511415473</v>
      </c>
      <c r="D210" s="11">
        <f>spliced!C210/spliced!E210*100</f>
        <v>65.060821474048751</v>
      </c>
      <c r="F210" s="9"/>
    </row>
    <row r="211" spans="1:6" x14ac:dyDescent="0.25">
      <c r="A211" s="2">
        <v>42522</v>
      </c>
      <c r="B211" s="12">
        <f>gdp!B211/spliced!E211</f>
        <v>22.329804886556897</v>
      </c>
      <c r="C211" s="11">
        <f>(1-(spliced!B211/spliced!C211))*100</f>
        <v>5.6845301380783919</v>
      </c>
      <c r="D211" s="11">
        <f>spliced!C211/spliced!E211*100</f>
        <v>64.880703250494847</v>
      </c>
      <c r="F211" s="9"/>
    </row>
    <row r="212" spans="1:6" x14ac:dyDescent="0.25">
      <c r="A212" s="2">
        <v>42614</v>
      </c>
      <c r="B212" s="12">
        <f>gdp!B212/spliced!E212</f>
        <v>22.242625738866312</v>
      </c>
      <c r="C212" s="11">
        <f>(1-(spliced!B212/spliced!C212))*100</f>
        <v>5.6411806705737089</v>
      </c>
      <c r="D212" s="11">
        <f>spliced!C212/spliced!E212*100</f>
        <v>64.708023116923783</v>
      </c>
      <c r="F212" s="9"/>
    </row>
    <row r="213" spans="1:6" x14ac:dyDescent="0.25">
      <c r="A213" s="2">
        <v>42705</v>
      </c>
      <c r="B213" s="12">
        <f>gdp!B213/spliced!E213</f>
        <v>22.368867107193687</v>
      </c>
      <c r="C213" s="11">
        <f>(1-(spliced!B213/spliced!C213))*100</f>
        <v>5.7254685964888701</v>
      </c>
      <c r="D213" s="11">
        <f>spliced!C213/spliced!E213*100</f>
        <v>64.68322158628655</v>
      </c>
      <c r="F213" s="9"/>
    </row>
    <row r="214" spans="1:6" x14ac:dyDescent="0.25">
      <c r="A214" s="2">
        <v>42795</v>
      </c>
      <c r="B214" s="12">
        <f>gdp!B214/spliced!E214</f>
        <v>22.3438050465498</v>
      </c>
      <c r="C214" s="11">
        <f>(1-(spliced!B214/spliced!C214))*100</f>
        <v>5.7883441761086729</v>
      </c>
      <c r="D214" s="11">
        <f>spliced!C214/spliced!E214*100</f>
        <v>64.763983548933354</v>
      </c>
      <c r="F214" s="9"/>
    </row>
    <row r="215" spans="1:6" x14ac:dyDescent="0.25">
      <c r="A215" s="2">
        <v>42887</v>
      </c>
      <c r="B215" s="12">
        <f>gdp!B215/spliced!E215</f>
        <v>22.407070910932678</v>
      </c>
      <c r="C215" s="11">
        <f>(1-(spliced!B215/spliced!C215))*100</f>
        <v>5.5840010226641201</v>
      </c>
      <c r="D215" s="11">
        <f>spliced!C215/spliced!E215*100</f>
        <v>64.992702974970115</v>
      </c>
      <c r="F215" s="9"/>
    </row>
    <row r="216" spans="1:6" x14ac:dyDescent="0.25">
      <c r="A216" s="2">
        <v>42979</v>
      </c>
      <c r="B216" s="12">
        <f>gdp!B216/spliced!E216</f>
        <v>22.500008141901908</v>
      </c>
      <c r="C216" s="11">
        <f>(1-(spliced!B216/spliced!C216))*100</f>
        <v>5.5096082983392751</v>
      </c>
      <c r="D216" s="11">
        <f>spliced!C216/spliced!E216*100</f>
        <v>65.268498844225718</v>
      </c>
      <c r="F216" s="9"/>
    </row>
    <row r="217" spans="1:6" x14ac:dyDescent="0.25">
      <c r="A217" s="2">
        <v>43070</v>
      </c>
      <c r="B217" s="12">
        <f>gdp!B217/spliced!E217</f>
        <v>22.541580618528084</v>
      </c>
      <c r="C217" s="11">
        <f>(1-(spliced!B217/spliced!C217))*100</f>
        <v>5.461358912941261</v>
      </c>
      <c r="D217" s="11">
        <f>spliced!C217/spliced!E217*100</f>
        <v>65.505615634801856</v>
      </c>
      <c r="F217" s="9"/>
    </row>
    <row r="218" spans="1:6" x14ac:dyDescent="0.25">
      <c r="A218" s="2">
        <v>43160</v>
      </c>
      <c r="B218" s="12">
        <f>gdp!B218/spliced!E218</f>
        <v>22.666709938764185</v>
      </c>
      <c r="C218" s="11">
        <f>(1-(spliced!B218/spliced!C218))*100</f>
        <v>5.5242314318905583</v>
      </c>
      <c r="D218" s="11">
        <f>spliced!C218/spliced!E218*100</f>
        <v>65.68027963714988</v>
      </c>
      <c r="F218" s="9"/>
    </row>
    <row r="219" spans="1:6" x14ac:dyDescent="0.25">
      <c r="A219" s="2">
        <v>43252</v>
      </c>
      <c r="B219" s="12">
        <f>gdp!B219/spliced!E219</f>
        <v>22.730246870440979</v>
      </c>
      <c r="C219" s="11">
        <f>(1-(spliced!B219/spliced!C219))*100</f>
        <v>5.4169922397666159</v>
      </c>
      <c r="D219" s="11">
        <f>spliced!C219/spliced!E219*100</f>
        <v>65.56174861282993</v>
      </c>
      <c r="F219" s="9"/>
    </row>
    <row r="220" spans="1:6" x14ac:dyDescent="0.25">
      <c r="A220" s="2">
        <v>43344</v>
      </c>
      <c r="B220" s="12">
        <f>gdp!B220/spliced!E220</f>
        <v>22.700338742986794</v>
      </c>
      <c r="C220" s="11">
        <f>(1-(spliced!B220/spliced!C220))*100</f>
        <v>5.1826298843023366</v>
      </c>
      <c r="D220" s="11">
        <f>spliced!C220/spliced!E220*100</f>
        <v>65.542742429577601</v>
      </c>
      <c r="F220" s="9"/>
    </row>
    <row r="221" spans="1:6" x14ac:dyDescent="0.25">
      <c r="A221" s="2">
        <v>43435</v>
      </c>
      <c r="B221" s="12">
        <f>gdp!B221/spliced!E221</f>
        <v>22.645642109538027</v>
      </c>
      <c r="C221" s="11">
        <f>(1-(spliced!B221/spliced!C221))*100</f>
        <v>5.0328998625916999</v>
      </c>
      <c r="D221" s="11">
        <f>spliced!C221/spliced!E221*100</f>
        <v>65.612512462484574</v>
      </c>
      <c r="F221" s="9"/>
    </row>
    <row r="222" spans="1:6" x14ac:dyDescent="0.25">
      <c r="A222" s="2">
        <v>43525</v>
      </c>
      <c r="B222" s="12">
        <f>gdp!B222/spliced!E222</f>
        <v>22.650714578644561</v>
      </c>
      <c r="C222" s="11">
        <f>(1-(spliced!B222/spliced!C222))*100</f>
        <v>5.0247965174609384</v>
      </c>
      <c r="D222" s="11">
        <f>spliced!C222/spliced!E222*100</f>
        <v>65.672159411797509</v>
      </c>
      <c r="F222" s="9"/>
    </row>
    <row r="223" spans="1:6" x14ac:dyDescent="0.25">
      <c r="A223" s="2">
        <v>43617</v>
      </c>
      <c r="B223" s="12">
        <f>gdp!B223/spliced!E223</f>
        <v>22.659256438912756</v>
      </c>
      <c r="C223" s="11">
        <f>(1-(spliced!B223/spliced!C223))*100</f>
        <v>5.22340129830694</v>
      </c>
      <c r="D223" s="11">
        <f>spliced!C223/spliced!E223*100</f>
        <v>65.961213605427176</v>
      </c>
      <c r="F223" s="9"/>
    </row>
    <row r="224" spans="1:6" x14ac:dyDescent="0.25">
      <c r="F224" s="9"/>
    </row>
    <row r="225" spans="6:6" x14ac:dyDescent="0.25">
      <c r="F225" s="9"/>
    </row>
    <row r="226" spans="6:6" x14ac:dyDescent="0.25">
      <c r="F226" s="9"/>
    </row>
    <row r="227" spans="6:6" x14ac:dyDescent="0.25">
      <c r="F227" s="9"/>
    </row>
    <row r="228" spans="6:6" x14ac:dyDescent="0.25">
      <c r="F228" s="9"/>
    </row>
    <row r="229" spans="6:6" x14ac:dyDescent="0.25">
      <c r="F229" s="9"/>
    </row>
    <row r="230" spans="6:6" x14ac:dyDescent="0.25">
      <c r="F230" s="9"/>
    </row>
    <row r="231" spans="6:6" x14ac:dyDescent="0.25">
      <c r="F231" s="9"/>
    </row>
    <row r="232" spans="6:6" x14ac:dyDescent="0.25">
      <c r="F232" s="9"/>
    </row>
    <row r="233" spans="6:6" x14ac:dyDescent="0.25">
      <c r="F233" s="9"/>
    </row>
    <row r="234" spans="6:6" x14ac:dyDescent="0.25">
      <c r="F234" s="9"/>
    </row>
    <row r="235" spans="6:6" x14ac:dyDescent="0.25">
      <c r="F235" s="9"/>
    </row>
    <row r="236" spans="6:6" x14ac:dyDescent="0.25">
      <c r="F236" s="9"/>
    </row>
    <row r="237" spans="6:6" x14ac:dyDescent="0.25">
      <c r="F237" s="9"/>
    </row>
    <row r="238" spans="6:6" x14ac:dyDescent="0.25">
      <c r="F238" s="9"/>
    </row>
    <row r="239" spans="6:6" x14ac:dyDescent="0.25">
      <c r="F239" s="9"/>
    </row>
    <row r="240" spans="6:6" x14ac:dyDescent="0.25">
      <c r="F240" s="9"/>
    </row>
    <row r="241" spans="6:6" x14ac:dyDescent="0.25">
      <c r="F24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8C44-3008-4E5E-9118-98F6531E6DB0}">
  <dimension ref="A1:B223"/>
  <sheetViews>
    <sheetView workbookViewId="0">
      <selection activeCell="B2" sqref="B2"/>
    </sheetView>
  </sheetViews>
  <sheetFormatPr defaultRowHeight="15" x14ac:dyDescent="0.25"/>
  <cols>
    <col min="2" max="2" width="12.7109375" style="5" customWidth="1"/>
  </cols>
  <sheetData>
    <row r="1" spans="1:2" x14ac:dyDescent="0.25">
      <c r="B1" s="5" t="s">
        <v>72</v>
      </c>
    </row>
    <row r="2" spans="1:2" x14ac:dyDescent="0.25">
      <c r="A2" s="2">
        <v>23437</v>
      </c>
      <c r="B2" s="10">
        <v>74781</v>
      </c>
    </row>
    <row r="3" spans="1:2" x14ac:dyDescent="0.25">
      <c r="A3" s="2">
        <v>23529</v>
      </c>
      <c r="B3" s="10">
        <v>76626</v>
      </c>
    </row>
    <row r="4" spans="1:2" x14ac:dyDescent="0.25">
      <c r="A4" s="2">
        <v>23621</v>
      </c>
      <c r="B4" s="10">
        <v>77101</v>
      </c>
    </row>
    <row r="5" spans="1:2" x14ac:dyDescent="0.25">
      <c r="A5" s="2">
        <v>23712</v>
      </c>
      <c r="B5" s="10">
        <v>79293</v>
      </c>
    </row>
    <row r="6" spans="1:2" x14ac:dyDescent="0.25">
      <c r="A6" s="2">
        <v>23802</v>
      </c>
      <c r="B6" s="10">
        <v>79958</v>
      </c>
    </row>
    <row r="7" spans="1:2" x14ac:dyDescent="0.25">
      <c r="A7" s="2">
        <v>23894</v>
      </c>
      <c r="B7" s="10">
        <v>81212</v>
      </c>
    </row>
    <row r="8" spans="1:2" x14ac:dyDescent="0.25">
      <c r="A8" s="2">
        <v>23986</v>
      </c>
      <c r="B8" s="10">
        <v>80975</v>
      </c>
    </row>
    <row r="9" spans="1:2" x14ac:dyDescent="0.25">
      <c r="A9" s="2">
        <v>24077</v>
      </c>
      <c r="B9" s="10">
        <v>81171</v>
      </c>
    </row>
    <row r="10" spans="1:2" x14ac:dyDescent="0.25">
      <c r="A10" s="2">
        <v>24167</v>
      </c>
      <c r="B10" s="10">
        <v>80937</v>
      </c>
    </row>
    <row r="11" spans="1:2" x14ac:dyDescent="0.25">
      <c r="A11" s="2">
        <v>24259</v>
      </c>
      <c r="B11" s="10">
        <v>82046</v>
      </c>
    </row>
    <row r="12" spans="1:2" x14ac:dyDescent="0.25">
      <c r="A12" s="2">
        <v>24351</v>
      </c>
      <c r="B12" s="10">
        <v>84365</v>
      </c>
    </row>
    <row r="13" spans="1:2" x14ac:dyDescent="0.25">
      <c r="A13" s="2">
        <v>24442</v>
      </c>
      <c r="B13" s="10">
        <v>84918</v>
      </c>
    </row>
    <row r="14" spans="1:2" x14ac:dyDescent="0.25">
      <c r="A14" s="2">
        <v>24532</v>
      </c>
      <c r="B14" s="10">
        <v>88232</v>
      </c>
    </row>
    <row r="15" spans="1:2" x14ac:dyDescent="0.25">
      <c r="A15" s="2">
        <v>24624</v>
      </c>
      <c r="B15" s="10">
        <v>88107</v>
      </c>
    </row>
    <row r="16" spans="1:2" x14ac:dyDescent="0.25">
      <c r="A16" s="2">
        <v>24716</v>
      </c>
      <c r="B16" s="10">
        <v>89763</v>
      </c>
    </row>
    <row r="17" spans="1:2" x14ac:dyDescent="0.25">
      <c r="A17" s="2">
        <v>24807</v>
      </c>
      <c r="B17" s="10">
        <v>90542</v>
      </c>
    </row>
    <row r="18" spans="1:2" x14ac:dyDescent="0.25">
      <c r="A18" s="2">
        <v>24898</v>
      </c>
      <c r="B18" s="10">
        <v>89736</v>
      </c>
    </row>
    <row r="19" spans="1:2" x14ac:dyDescent="0.25">
      <c r="A19" s="2">
        <v>24990</v>
      </c>
      <c r="B19" s="10">
        <v>93191</v>
      </c>
    </row>
    <row r="20" spans="1:2" x14ac:dyDescent="0.25">
      <c r="A20" s="2">
        <v>25082</v>
      </c>
      <c r="B20" s="10">
        <v>94423</v>
      </c>
    </row>
    <row r="21" spans="1:2" x14ac:dyDescent="0.25">
      <c r="A21" s="2">
        <v>25173</v>
      </c>
      <c r="B21" s="10">
        <v>97942</v>
      </c>
    </row>
    <row r="22" spans="1:2" x14ac:dyDescent="0.25">
      <c r="A22" s="2">
        <v>25263</v>
      </c>
      <c r="B22" s="10">
        <v>97264</v>
      </c>
    </row>
    <row r="23" spans="1:2" x14ac:dyDescent="0.25">
      <c r="A23" s="2">
        <v>25355</v>
      </c>
      <c r="B23" s="10">
        <v>99191</v>
      </c>
    </row>
    <row r="24" spans="1:2" x14ac:dyDescent="0.25">
      <c r="A24" s="2">
        <v>25447</v>
      </c>
      <c r="B24" s="10">
        <v>100833</v>
      </c>
    </row>
    <row r="25" spans="1:2" x14ac:dyDescent="0.25">
      <c r="A25" s="2">
        <v>25538</v>
      </c>
      <c r="B25" s="10">
        <v>103156</v>
      </c>
    </row>
    <row r="26" spans="1:2" x14ac:dyDescent="0.25">
      <c r="A26" s="2">
        <v>25628</v>
      </c>
      <c r="B26" s="10">
        <v>105300</v>
      </c>
    </row>
    <row r="27" spans="1:2" x14ac:dyDescent="0.25">
      <c r="A27" s="2">
        <v>25720</v>
      </c>
      <c r="B27" s="10">
        <v>107418</v>
      </c>
    </row>
    <row r="28" spans="1:2" x14ac:dyDescent="0.25">
      <c r="A28" s="2">
        <v>25812</v>
      </c>
      <c r="B28" s="10">
        <v>107195</v>
      </c>
    </row>
    <row r="29" spans="1:2" x14ac:dyDescent="0.25">
      <c r="A29" s="2">
        <v>25903</v>
      </c>
      <c r="B29" s="10">
        <v>107707</v>
      </c>
    </row>
    <row r="30" spans="1:2" x14ac:dyDescent="0.25">
      <c r="A30" s="2">
        <v>25993</v>
      </c>
      <c r="B30" s="10">
        <v>109009</v>
      </c>
    </row>
    <row r="31" spans="1:2" x14ac:dyDescent="0.25">
      <c r="A31" s="2">
        <v>26085</v>
      </c>
      <c r="B31" s="10">
        <v>109480</v>
      </c>
    </row>
    <row r="32" spans="1:2" x14ac:dyDescent="0.25">
      <c r="A32" s="2">
        <v>26177</v>
      </c>
      <c r="B32" s="10">
        <v>112920</v>
      </c>
    </row>
    <row r="33" spans="1:2" x14ac:dyDescent="0.25">
      <c r="A33" s="2">
        <v>26268</v>
      </c>
      <c r="B33" s="10">
        <v>112556</v>
      </c>
    </row>
    <row r="34" spans="1:2" x14ac:dyDescent="0.25">
      <c r="A34" s="2">
        <v>26359</v>
      </c>
      <c r="B34" s="10">
        <v>111190</v>
      </c>
    </row>
    <row r="35" spans="1:2" x14ac:dyDescent="0.25">
      <c r="A35" s="2">
        <v>26451</v>
      </c>
      <c r="B35" s="10">
        <v>113681</v>
      </c>
    </row>
    <row r="36" spans="1:2" x14ac:dyDescent="0.25">
      <c r="A36" s="2">
        <v>26543</v>
      </c>
      <c r="B36" s="10">
        <v>113103</v>
      </c>
    </row>
    <row r="37" spans="1:2" x14ac:dyDescent="0.25">
      <c r="A37" s="2">
        <v>26634</v>
      </c>
      <c r="B37" s="10">
        <v>114296</v>
      </c>
    </row>
    <row r="38" spans="1:2" x14ac:dyDescent="0.25">
      <c r="A38" s="2">
        <v>26724</v>
      </c>
      <c r="B38" s="10">
        <v>117247</v>
      </c>
    </row>
    <row r="39" spans="1:2" x14ac:dyDescent="0.25">
      <c r="A39" s="2">
        <v>26816</v>
      </c>
      <c r="B39" s="10">
        <v>117472</v>
      </c>
    </row>
    <row r="40" spans="1:2" x14ac:dyDescent="0.25">
      <c r="A40" s="2">
        <v>26908</v>
      </c>
      <c r="B40" s="10">
        <v>118652</v>
      </c>
    </row>
    <row r="41" spans="1:2" x14ac:dyDescent="0.25">
      <c r="A41" s="2">
        <v>26999</v>
      </c>
      <c r="B41" s="10">
        <v>121612</v>
      </c>
    </row>
    <row r="42" spans="1:2" x14ac:dyDescent="0.25">
      <c r="A42" s="2">
        <v>27089</v>
      </c>
      <c r="B42" s="10">
        <v>121635</v>
      </c>
    </row>
    <row r="43" spans="1:2" x14ac:dyDescent="0.25">
      <c r="A43" s="2">
        <v>27181</v>
      </c>
      <c r="B43" s="10">
        <v>119182</v>
      </c>
    </row>
    <row r="44" spans="1:2" x14ac:dyDescent="0.25">
      <c r="A44" s="2">
        <v>27273</v>
      </c>
      <c r="B44" s="10">
        <v>120613</v>
      </c>
    </row>
    <row r="45" spans="1:2" x14ac:dyDescent="0.25">
      <c r="A45" s="2">
        <v>27364</v>
      </c>
      <c r="B45" s="10">
        <v>120727</v>
      </c>
    </row>
    <row r="46" spans="1:2" x14ac:dyDescent="0.25">
      <c r="A46" s="2">
        <v>27454</v>
      </c>
      <c r="B46" s="10">
        <v>121205</v>
      </c>
    </row>
    <row r="47" spans="1:2" x14ac:dyDescent="0.25">
      <c r="A47" s="2">
        <v>27546</v>
      </c>
      <c r="B47" s="10">
        <v>125031</v>
      </c>
    </row>
    <row r="48" spans="1:2" x14ac:dyDescent="0.25">
      <c r="A48" s="2">
        <v>27638</v>
      </c>
      <c r="B48" s="10">
        <v>123662</v>
      </c>
    </row>
    <row r="49" spans="1:2" x14ac:dyDescent="0.25">
      <c r="A49" s="2">
        <v>27729</v>
      </c>
      <c r="B49" s="10">
        <v>121789</v>
      </c>
    </row>
    <row r="50" spans="1:2" x14ac:dyDescent="0.25">
      <c r="A50" s="2">
        <v>27820</v>
      </c>
      <c r="B50" s="10">
        <v>127175</v>
      </c>
    </row>
    <row r="51" spans="1:2" x14ac:dyDescent="0.25">
      <c r="A51" s="2">
        <v>27912</v>
      </c>
      <c r="B51" s="10">
        <v>127567</v>
      </c>
    </row>
    <row r="52" spans="1:2" x14ac:dyDescent="0.25">
      <c r="A52" s="2">
        <v>28004</v>
      </c>
      <c r="B52" s="10">
        <v>128601</v>
      </c>
    </row>
    <row r="53" spans="1:2" x14ac:dyDescent="0.25">
      <c r="A53" s="2">
        <v>28095</v>
      </c>
      <c r="B53" s="10">
        <v>129723</v>
      </c>
    </row>
    <row r="54" spans="1:2" x14ac:dyDescent="0.25">
      <c r="A54" s="2">
        <v>28185</v>
      </c>
      <c r="B54" s="10">
        <v>129016</v>
      </c>
    </row>
    <row r="55" spans="1:2" x14ac:dyDescent="0.25">
      <c r="A55" s="2">
        <v>28277</v>
      </c>
      <c r="B55" s="10">
        <v>130846</v>
      </c>
    </row>
    <row r="56" spans="1:2" x14ac:dyDescent="0.25">
      <c r="A56" s="2">
        <v>28369</v>
      </c>
      <c r="B56" s="10">
        <v>130288</v>
      </c>
    </row>
    <row r="57" spans="1:2" x14ac:dyDescent="0.25">
      <c r="A57" s="2">
        <v>28460</v>
      </c>
      <c r="B57" s="10">
        <v>129880</v>
      </c>
    </row>
    <row r="58" spans="1:2" x14ac:dyDescent="0.25">
      <c r="A58" s="2">
        <v>28550</v>
      </c>
      <c r="B58" s="10">
        <v>130797</v>
      </c>
    </row>
    <row r="59" spans="1:2" x14ac:dyDescent="0.25">
      <c r="A59" s="2">
        <v>28642</v>
      </c>
      <c r="B59" s="10">
        <v>131869</v>
      </c>
    </row>
    <row r="60" spans="1:2" x14ac:dyDescent="0.25">
      <c r="A60" s="2">
        <v>28734</v>
      </c>
      <c r="B60" s="10">
        <v>133869</v>
      </c>
    </row>
    <row r="61" spans="1:2" x14ac:dyDescent="0.25">
      <c r="A61" s="2">
        <v>28825</v>
      </c>
      <c r="B61" s="10">
        <v>134980</v>
      </c>
    </row>
    <row r="62" spans="1:2" x14ac:dyDescent="0.25">
      <c r="A62" s="2">
        <v>28915</v>
      </c>
      <c r="B62" s="10">
        <v>138673</v>
      </c>
    </row>
    <row r="63" spans="1:2" x14ac:dyDescent="0.25">
      <c r="A63" s="2">
        <v>29007</v>
      </c>
      <c r="B63" s="10">
        <v>136452</v>
      </c>
    </row>
    <row r="64" spans="1:2" x14ac:dyDescent="0.25">
      <c r="A64" s="2">
        <v>29099</v>
      </c>
      <c r="B64" s="10">
        <v>137720</v>
      </c>
    </row>
    <row r="65" spans="1:2" x14ac:dyDescent="0.25">
      <c r="A65" s="2">
        <v>29190</v>
      </c>
      <c r="B65" s="10">
        <v>140377</v>
      </c>
    </row>
    <row r="66" spans="1:2" x14ac:dyDescent="0.25">
      <c r="A66" s="2">
        <v>29281</v>
      </c>
      <c r="B66" s="10">
        <v>141008</v>
      </c>
    </row>
    <row r="67" spans="1:2" x14ac:dyDescent="0.25">
      <c r="A67" s="2">
        <v>29373</v>
      </c>
      <c r="B67" s="10">
        <v>141374</v>
      </c>
    </row>
    <row r="68" spans="1:2" x14ac:dyDescent="0.25">
      <c r="A68" s="2">
        <v>29465</v>
      </c>
      <c r="B68" s="10">
        <v>142118</v>
      </c>
    </row>
    <row r="69" spans="1:2" x14ac:dyDescent="0.25">
      <c r="A69" s="2">
        <v>29556</v>
      </c>
      <c r="B69" s="10">
        <v>144567</v>
      </c>
    </row>
    <row r="70" spans="1:2" x14ac:dyDescent="0.25">
      <c r="A70" s="2">
        <v>29646</v>
      </c>
      <c r="B70" s="10">
        <v>145125</v>
      </c>
    </row>
    <row r="71" spans="1:2" x14ac:dyDescent="0.25">
      <c r="A71" s="2">
        <v>29738</v>
      </c>
      <c r="B71" s="10">
        <v>147377</v>
      </c>
    </row>
    <row r="72" spans="1:2" x14ac:dyDescent="0.25">
      <c r="A72" s="2">
        <v>29830</v>
      </c>
      <c r="B72" s="10">
        <v>150338</v>
      </c>
    </row>
    <row r="73" spans="1:2" x14ac:dyDescent="0.25">
      <c r="A73" s="2">
        <v>29921</v>
      </c>
      <c r="B73" s="10">
        <v>149737</v>
      </c>
    </row>
    <row r="74" spans="1:2" x14ac:dyDescent="0.25">
      <c r="A74" s="2">
        <v>30011</v>
      </c>
      <c r="B74" s="10">
        <v>148523</v>
      </c>
    </row>
    <row r="75" spans="1:2" x14ac:dyDescent="0.25">
      <c r="A75" s="2">
        <v>30103</v>
      </c>
      <c r="B75" s="10">
        <v>149868</v>
      </c>
    </row>
    <row r="76" spans="1:2" x14ac:dyDescent="0.25">
      <c r="A76" s="2">
        <v>30195</v>
      </c>
      <c r="B76" s="10">
        <v>148865</v>
      </c>
    </row>
    <row r="77" spans="1:2" x14ac:dyDescent="0.25">
      <c r="A77" s="2">
        <v>30286</v>
      </c>
      <c r="B77" s="10">
        <v>146509</v>
      </c>
    </row>
    <row r="78" spans="1:2" x14ac:dyDescent="0.25">
      <c r="A78" s="2">
        <v>30376</v>
      </c>
      <c r="B78" s="10">
        <v>145038</v>
      </c>
    </row>
    <row r="79" spans="1:2" x14ac:dyDescent="0.25">
      <c r="A79" s="2">
        <v>30468</v>
      </c>
      <c r="B79" s="10">
        <v>144763</v>
      </c>
    </row>
    <row r="80" spans="1:2" x14ac:dyDescent="0.25">
      <c r="A80" s="2">
        <v>30560</v>
      </c>
      <c r="B80" s="10">
        <v>148807</v>
      </c>
    </row>
    <row r="81" spans="1:2" x14ac:dyDescent="0.25">
      <c r="A81" s="2">
        <v>30651</v>
      </c>
      <c r="B81" s="10">
        <v>151285</v>
      </c>
    </row>
    <row r="82" spans="1:2" x14ac:dyDescent="0.25">
      <c r="A82" s="2">
        <v>30742</v>
      </c>
      <c r="B82" s="10">
        <v>155077</v>
      </c>
    </row>
    <row r="83" spans="1:2" x14ac:dyDescent="0.25">
      <c r="A83" s="2">
        <v>30834</v>
      </c>
      <c r="B83" s="10">
        <v>156817</v>
      </c>
    </row>
    <row r="84" spans="1:2" x14ac:dyDescent="0.25">
      <c r="A84" s="2">
        <v>30926</v>
      </c>
      <c r="B84" s="10">
        <v>158151</v>
      </c>
    </row>
    <row r="85" spans="1:2" x14ac:dyDescent="0.25">
      <c r="A85" s="2">
        <v>31017</v>
      </c>
      <c r="B85" s="10">
        <v>159248</v>
      </c>
    </row>
    <row r="86" spans="1:2" x14ac:dyDescent="0.25">
      <c r="A86" s="2">
        <v>31107</v>
      </c>
      <c r="B86" s="10">
        <v>161571</v>
      </c>
    </row>
    <row r="87" spans="1:2" x14ac:dyDescent="0.25">
      <c r="A87" s="2">
        <v>31199</v>
      </c>
      <c r="B87" s="10">
        <v>165140</v>
      </c>
    </row>
    <row r="88" spans="1:2" x14ac:dyDescent="0.25">
      <c r="A88" s="2">
        <v>31291</v>
      </c>
      <c r="B88" s="10">
        <v>167368</v>
      </c>
    </row>
    <row r="89" spans="1:2" x14ac:dyDescent="0.25">
      <c r="A89" s="2">
        <v>31382</v>
      </c>
      <c r="B89" s="10">
        <v>166919</v>
      </c>
    </row>
    <row r="90" spans="1:2" x14ac:dyDescent="0.25">
      <c r="A90" s="2">
        <v>31472</v>
      </c>
      <c r="B90" s="10">
        <v>168070</v>
      </c>
    </row>
    <row r="91" spans="1:2" x14ac:dyDescent="0.25">
      <c r="A91" s="2">
        <v>31564</v>
      </c>
      <c r="B91" s="10">
        <v>167753</v>
      </c>
    </row>
    <row r="92" spans="1:2" x14ac:dyDescent="0.25">
      <c r="A92" s="2">
        <v>31656</v>
      </c>
      <c r="B92" s="10">
        <v>168207</v>
      </c>
    </row>
    <row r="93" spans="1:2" x14ac:dyDescent="0.25">
      <c r="A93" s="2">
        <v>31747</v>
      </c>
      <c r="B93" s="10">
        <v>170986</v>
      </c>
    </row>
    <row r="94" spans="1:2" x14ac:dyDescent="0.25">
      <c r="A94" s="2">
        <v>31837</v>
      </c>
      <c r="B94" s="10">
        <v>172692</v>
      </c>
    </row>
    <row r="95" spans="1:2" x14ac:dyDescent="0.25">
      <c r="A95" s="2">
        <v>31929</v>
      </c>
      <c r="B95" s="10">
        <v>175351</v>
      </c>
    </row>
    <row r="96" spans="1:2" x14ac:dyDescent="0.25">
      <c r="A96" s="2">
        <v>32021</v>
      </c>
      <c r="B96" s="10">
        <v>178518</v>
      </c>
    </row>
    <row r="97" spans="1:2" x14ac:dyDescent="0.25">
      <c r="A97" s="2">
        <v>32112</v>
      </c>
      <c r="B97" s="10">
        <v>182093</v>
      </c>
    </row>
    <row r="98" spans="1:2" x14ac:dyDescent="0.25">
      <c r="A98" s="2">
        <v>32203</v>
      </c>
      <c r="B98" s="10">
        <v>182981</v>
      </c>
    </row>
    <row r="99" spans="1:2" x14ac:dyDescent="0.25">
      <c r="A99" s="2">
        <v>32295</v>
      </c>
      <c r="B99" s="10">
        <v>183078</v>
      </c>
    </row>
    <row r="100" spans="1:2" x14ac:dyDescent="0.25">
      <c r="A100" s="2">
        <v>32387</v>
      </c>
      <c r="B100" s="10">
        <v>184576</v>
      </c>
    </row>
    <row r="101" spans="1:2" x14ac:dyDescent="0.25">
      <c r="A101" s="2">
        <v>32478</v>
      </c>
      <c r="B101" s="10">
        <v>187415</v>
      </c>
    </row>
    <row r="102" spans="1:2" x14ac:dyDescent="0.25">
      <c r="A102" s="2">
        <v>32568</v>
      </c>
      <c r="B102" s="10">
        <v>189447</v>
      </c>
    </row>
    <row r="103" spans="1:2" x14ac:dyDescent="0.25">
      <c r="A103" s="2">
        <v>32660</v>
      </c>
      <c r="B103" s="10">
        <v>193351</v>
      </c>
    </row>
    <row r="104" spans="1:2" x14ac:dyDescent="0.25">
      <c r="A104" s="2">
        <v>32752</v>
      </c>
      <c r="B104" s="10">
        <v>194950</v>
      </c>
    </row>
    <row r="105" spans="1:2" x14ac:dyDescent="0.25">
      <c r="A105" s="2">
        <v>32843</v>
      </c>
      <c r="B105" s="10">
        <v>194443</v>
      </c>
    </row>
    <row r="106" spans="1:2" x14ac:dyDescent="0.25">
      <c r="A106" s="2">
        <v>32933</v>
      </c>
      <c r="B106" s="10">
        <v>196059</v>
      </c>
    </row>
    <row r="107" spans="1:2" x14ac:dyDescent="0.25">
      <c r="A107" s="2">
        <v>33025</v>
      </c>
      <c r="B107" s="10">
        <v>196275</v>
      </c>
    </row>
    <row r="108" spans="1:2" x14ac:dyDescent="0.25">
      <c r="A108" s="2">
        <v>33117</v>
      </c>
      <c r="B108" s="10">
        <v>195163</v>
      </c>
    </row>
    <row r="109" spans="1:2" x14ac:dyDescent="0.25">
      <c r="A109" s="2">
        <v>33208</v>
      </c>
      <c r="B109" s="10">
        <v>196289</v>
      </c>
    </row>
    <row r="110" spans="1:2" x14ac:dyDescent="0.25">
      <c r="A110" s="2">
        <v>33298</v>
      </c>
      <c r="B110" s="10">
        <v>193739</v>
      </c>
    </row>
    <row r="111" spans="1:2" x14ac:dyDescent="0.25">
      <c r="A111" s="2">
        <v>33390</v>
      </c>
      <c r="B111" s="10">
        <v>193440</v>
      </c>
    </row>
    <row r="112" spans="1:2" x14ac:dyDescent="0.25">
      <c r="A112" s="2">
        <v>33482</v>
      </c>
      <c r="B112" s="10">
        <v>194290</v>
      </c>
    </row>
    <row r="113" spans="1:2" x14ac:dyDescent="0.25">
      <c r="A113" s="2">
        <v>33573</v>
      </c>
      <c r="B113" s="10">
        <v>194407</v>
      </c>
    </row>
    <row r="114" spans="1:2" x14ac:dyDescent="0.25">
      <c r="A114" s="2">
        <v>33664</v>
      </c>
      <c r="B114" s="10">
        <v>195906</v>
      </c>
    </row>
    <row r="115" spans="1:2" x14ac:dyDescent="0.25">
      <c r="A115" s="2">
        <v>33756</v>
      </c>
      <c r="B115" s="10">
        <v>197247</v>
      </c>
    </row>
    <row r="116" spans="1:2" x14ac:dyDescent="0.25">
      <c r="A116" s="2">
        <v>33848</v>
      </c>
      <c r="B116" s="10">
        <v>199256</v>
      </c>
    </row>
    <row r="117" spans="1:2" x14ac:dyDescent="0.25">
      <c r="A117" s="2">
        <v>33939</v>
      </c>
      <c r="B117" s="10">
        <v>203370</v>
      </c>
    </row>
    <row r="118" spans="1:2" x14ac:dyDescent="0.25">
      <c r="A118" s="2">
        <v>34029</v>
      </c>
      <c r="B118" s="10">
        <v>204811</v>
      </c>
    </row>
    <row r="119" spans="1:2" x14ac:dyDescent="0.25">
      <c r="A119" s="2">
        <v>34121</v>
      </c>
      <c r="B119" s="10">
        <v>205917</v>
      </c>
    </row>
    <row r="120" spans="1:2" x14ac:dyDescent="0.25">
      <c r="A120" s="2">
        <v>34213</v>
      </c>
      <c r="B120" s="10">
        <v>206153</v>
      </c>
    </row>
    <row r="121" spans="1:2" x14ac:dyDescent="0.25">
      <c r="A121" s="2">
        <v>34304</v>
      </c>
      <c r="B121" s="10">
        <v>209946</v>
      </c>
    </row>
    <row r="122" spans="1:2" x14ac:dyDescent="0.25">
      <c r="A122" s="2">
        <v>34394</v>
      </c>
      <c r="B122" s="10">
        <v>213486</v>
      </c>
    </row>
    <row r="123" spans="1:2" x14ac:dyDescent="0.25">
      <c r="A123" s="2">
        <v>34486</v>
      </c>
      <c r="B123" s="10">
        <v>216145</v>
      </c>
    </row>
    <row r="124" spans="1:2" x14ac:dyDescent="0.25">
      <c r="A124" s="2">
        <v>34578</v>
      </c>
      <c r="B124" s="10">
        <v>217795</v>
      </c>
    </row>
    <row r="125" spans="1:2" x14ac:dyDescent="0.25">
      <c r="A125" s="2">
        <v>34669</v>
      </c>
      <c r="B125" s="10">
        <v>219848</v>
      </c>
    </row>
    <row r="126" spans="1:2" x14ac:dyDescent="0.25">
      <c r="A126" s="2">
        <v>34759</v>
      </c>
      <c r="B126" s="10">
        <v>219876</v>
      </c>
    </row>
    <row r="127" spans="1:2" x14ac:dyDescent="0.25">
      <c r="A127" s="2">
        <v>34851</v>
      </c>
      <c r="B127" s="10">
        <v>220641</v>
      </c>
    </row>
    <row r="128" spans="1:2" x14ac:dyDescent="0.25">
      <c r="A128" s="2">
        <v>34943</v>
      </c>
      <c r="B128" s="10">
        <v>225592</v>
      </c>
    </row>
    <row r="129" spans="1:2" x14ac:dyDescent="0.25">
      <c r="A129" s="2">
        <v>35034</v>
      </c>
      <c r="B129" s="10">
        <v>225822</v>
      </c>
    </row>
    <row r="130" spans="1:2" x14ac:dyDescent="0.25">
      <c r="A130" s="2">
        <v>35125</v>
      </c>
      <c r="B130" s="10">
        <v>229570</v>
      </c>
    </row>
    <row r="131" spans="1:2" x14ac:dyDescent="0.25">
      <c r="A131" s="2">
        <v>35217</v>
      </c>
      <c r="B131" s="10">
        <v>231236</v>
      </c>
    </row>
    <row r="132" spans="1:2" x14ac:dyDescent="0.25">
      <c r="A132" s="2">
        <v>35309</v>
      </c>
      <c r="B132" s="10">
        <v>233084</v>
      </c>
    </row>
    <row r="133" spans="1:2" x14ac:dyDescent="0.25">
      <c r="A133" s="2">
        <v>35400</v>
      </c>
      <c r="B133" s="10">
        <v>235135</v>
      </c>
    </row>
    <row r="134" spans="1:2" x14ac:dyDescent="0.25">
      <c r="A134" s="2">
        <v>35490</v>
      </c>
      <c r="B134" s="10">
        <v>236590</v>
      </c>
    </row>
    <row r="135" spans="1:2" x14ac:dyDescent="0.25">
      <c r="A135" s="2">
        <v>35582</v>
      </c>
      <c r="B135" s="10">
        <v>243594</v>
      </c>
    </row>
    <row r="136" spans="1:2" x14ac:dyDescent="0.25">
      <c r="A136" s="2">
        <v>35674</v>
      </c>
      <c r="B136" s="10">
        <v>243897</v>
      </c>
    </row>
    <row r="137" spans="1:2" x14ac:dyDescent="0.25">
      <c r="A137" s="2">
        <v>35765</v>
      </c>
      <c r="B137" s="10">
        <v>247289</v>
      </c>
    </row>
    <row r="138" spans="1:2" x14ac:dyDescent="0.25">
      <c r="A138" s="2">
        <v>35855</v>
      </c>
      <c r="B138" s="10">
        <v>249123</v>
      </c>
    </row>
    <row r="139" spans="1:2" x14ac:dyDescent="0.25">
      <c r="A139" s="2">
        <v>35947</v>
      </c>
      <c r="B139" s="10">
        <v>251500</v>
      </c>
    </row>
    <row r="140" spans="1:2" x14ac:dyDescent="0.25">
      <c r="A140" s="2">
        <v>36039</v>
      </c>
      <c r="B140" s="10">
        <v>256332</v>
      </c>
    </row>
    <row r="141" spans="1:2" x14ac:dyDescent="0.25">
      <c r="A141" s="2">
        <v>36130</v>
      </c>
      <c r="B141" s="10">
        <v>260290</v>
      </c>
    </row>
    <row r="142" spans="1:2" x14ac:dyDescent="0.25">
      <c r="A142" s="2">
        <v>36220</v>
      </c>
      <c r="B142" s="10">
        <v>262271</v>
      </c>
    </row>
    <row r="143" spans="1:2" x14ac:dyDescent="0.25">
      <c r="A143" s="2">
        <v>36312</v>
      </c>
      <c r="B143" s="10">
        <v>263235</v>
      </c>
    </row>
    <row r="144" spans="1:2" x14ac:dyDescent="0.25">
      <c r="A144" s="2">
        <v>36404</v>
      </c>
      <c r="B144" s="10">
        <v>266240</v>
      </c>
    </row>
    <row r="145" spans="1:2" x14ac:dyDescent="0.25">
      <c r="A145" s="2">
        <v>36495</v>
      </c>
      <c r="B145" s="10">
        <v>270723</v>
      </c>
    </row>
    <row r="146" spans="1:2" x14ac:dyDescent="0.25">
      <c r="A146" s="2">
        <v>36586</v>
      </c>
      <c r="B146" s="10">
        <v>271831</v>
      </c>
    </row>
    <row r="147" spans="1:2" x14ac:dyDescent="0.25">
      <c r="A147" s="2">
        <v>36678</v>
      </c>
      <c r="B147" s="10">
        <v>274322</v>
      </c>
    </row>
    <row r="148" spans="1:2" x14ac:dyDescent="0.25">
      <c r="A148" s="2">
        <v>36770</v>
      </c>
      <c r="B148" s="10">
        <v>274826</v>
      </c>
    </row>
    <row r="149" spans="1:2" x14ac:dyDescent="0.25">
      <c r="A149" s="2">
        <v>36861</v>
      </c>
      <c r="B149" s="10">
        <v>273765</v>
      </c>
    </row>
    <row r="150" spans="1:2" x14ac:dyDescent="0.25">
      <c r="A150" s="2">
        <v>36951</v>
      </c>
      <c r="B150" s="10">
        <v>276549</v>
      </c>
    </row>
    <row r="151" spans="1:2" x14ac:dyDescent="0.25">
      <c r="A151" s="2">
        <v>37043</v>
      </c>
      <c r="B151" s="10">
        <v>278891</v>
      </c>
    </row>
    <row r="152" spans="1:2" x14ac:dyDescent="0.25">
      <c r="A152" s="2">
        <v>37135</v>
      </c>
      <c r="B152" s="10">
        <v>282185</v>
      </c>
    </row>
    <row r="153" spans="1:2" x14ac:dyDescent="0.25">
      <c r="A153" s="2">
        <v>37226</v>
      </c>
      <c r="B153" s="10">
        <v>285590</v>
      </c>
    </row>
    <row r="154" spans="1:2" x14ac:dyDescent="0.25">
      <c r="A154" s="2">
        <v>37316</v>
      </c>
      <c r="B154" s="10">
        <v>287705</v>
      </c>
    </row>
    <row r="155" spans="1:2" x14ac:dyDescent="0.25">
      <c r="A155" s="2">
        <v>37408</v>
      </c>
      <c r="B155" s="10">
        <v>292727</v>
      </c>
    </row>
    <row r="156" spans="1:2" x14ac:dyDescent="0.25">
      <c r="A156" s="2">
        <v>37500</v>
      </c>
      <c r="B156" s="10">
        <v>293833</v>
      </c>
    </row>
    <row r="157" spans="1:2" x14ac:dyDescent="0.25">
      <c r="A157" s="2">
        <v>37591</v>
      </c>
      <c r="B157" s="10">
        <v>295862</v>
      </c>
    </row>
    <row r="158" spans="1:2" x14ac:dyDescent="0.25">
      <c r="A158" s="2">
        <v>37681</v>
      </c>
      <c r="B158" s="10">
        <v>295890</v>
      </c>
    </row>
    <row r="159" spans="1:2" x14ac:dyDescent="0.25">
      <c r="A159" s="2">
        <v>37773</v>
      </c>
      <c r="B159" s="10">
        <v>296907</v>
      </c>
    </row>
    <row r="160" spans="1:2" x14ac:dyDescent="0.25">
      <c r="A160" s="2">
        <v>37865</v>
      </c>
      <c r="B160" s="10">
        <v>301535</v>
      </c>
    </row>
    <row r="161" spans="1:2" x14ac:dyDescent="0.25">
      <c r="A161" s="2">
        <v>37956</v>
      </c>
      <c r="B161" s="10">
        <v>307046</v>
      </c>
    </row>
    <row r="162" spans="1:2" x14ac:dyDescent="0.25">
      <c r="A162" s="2">
        <v>38047</v>
      </c>
      <c r="B162" s="10">
        <v>309725</v>
      </c>
    </row>
    <row r="163" spans="1:2" x14ac:dyDescent="0.25">
      <c r="A163" s="2">
        <v>38139</v>
      </c>
      <c r="B163" s="10">
        <v>312142</v>
      </c>
    </row>
    <row r="164" spans="1:2" x14ac:dyDescent="0.25">
      <c r="A164" s="2">
        <v>38231</v>
      </c>
      <c r="B164" s="10">
        <v>314321</v>
      </c>
    </row>
    <row r="165" spans="1:2" x14ac:dyDescent="0.25">
      <c r="A165" s="2">
        <v>38322</v>
      </c>
      <c r="B165" s="10">
        <v>316603</v>
      </c>
    </row>
    <row r="166" spans="1:2" x14ac:dyDescent="0.25">
      <c r="A166" s="2">
        <v>38412</v>
      </c>
      <c r="B166" s="10">
        <v>318780</v>
      </c>
    </row>
    <row r="167" spans="1:2" x14ac:dyDescent="0.25">
      <c r="A167" s="2">
        <v>38504</v>
      </c>
      <c r="B167" s="10">
        <v>320169</v>
      </c>
    </row>
    <row r="168" spans="1:2" x14ac:dyDescent="0.25">
      <c r="A168" s="2">
        <v>38596</v>
      </c>
      <c r="B168" s="10">
        <v>323459</v>
      </c>
    </row>
    <row r="169" spans="1:2" x14ac:dyDescent="0.25">
      <c r="A169" s="2">
        <v>38687</v>
      </c>
      <c r="B169" s="10">
        <v>326438</v>
      </c>
    </row>
    <row r="170" spans="1:2" x14ac:dyDescent="0.25">
      <c r="A170" s="2">
        <v>38777</v>
      </c>
      <c r="B170" s="10">
        <v>327327</v>
      </c>
    </row>
    <row r="171" spans="1:2" x14ac:dyDescent="0.25">
      <c r="A171" s="2">
        <v>38869</v>
      </c>
      <c r="B171" s="10">
        <v>328137</v>
      </c>
    </row>
    <row r="172" spans="1:2" x14ac:dyDescent="0.25">
      <c r="A172" s="2">
        <v>38961</v>
      </c>
      <c r="B172" s="10">
        <v>332829</v>
      </c>
    </row>
    <row r="173" spans="1:2" x14ac:dyDescent="0.25">
      <c r="A173" s="2">
        <v>39052</v>
      </c>
      <c r="B173" s="10">
        <v>336891</v>
      </c>
    </row>
    <row r="174" spans="1:2" x14ac:dyDescent="0.25">
      <c r="A174" s="2">
        <v>39142</v>
      </c>
      <c r="B174" s="10">
        <v>341847</v>
      </c>
    </row>
    <row r="175" spans="1:2" x14ac:dyDescent="0.25">
      <c r="A175" s="2">
        <v>39234</v>
      </c>
      <c r="B175" s="10">
        <v>343977</v>
      </c>
    </row>
    <row r="176" spans="1:2" x14ac:dyDescent="0.25">
      <c r="A176" s="2">
        <v>39326</v>
      </c>
      <c r="B176" s="10">
        <v>347738</v>
      </c>
    </row>
    <row r="177" spans="1:2" x14ac:dyDescent="0.25">
      <c r="A177" s="2">
        <v>39417</v>
      </c>
      <c r="B177" s="10">
        <v>349503</v>
      </c>
    </row>
    <row r="178" spans="1:2" x14ac:dyDescent="0.25">
      <c r="A178" s="2">
        <v>39508</v>
      </c>
      <c r="B178" s="10">
        <v>353507</v>
      </c>
    </row>
    <row r="179" spans="1:2" x14ac:dyDescent="0.25">
      <c r="A179" s="2">
        <v>39600</v>
      </c>
      <c r="B179" s="10">
        <v>354380</v>
      </c>
    </row>
    <row r="180" spans="1:2" x14ac:dyDescent="0.25">
      <c r="A180" s="2">
        <v>39692</v>
      </c>
      <c r="B180" s="10">
        <v>357046</v>
      </c>
    </row>
    <row r="181" spans="1:2" x14ac:dyDescent="0.25">
      <c r="A181" s="2">
        <v>39783</v>
      </c>
      <c r="B181" s="10">
        <v>355131</v>
      </c>
    </row>
    <row r="182" spans="1:2" x14ac:dyDescent="0.25">
      <c r="A182" s="2">
        <v>39873</v>
      </c>
      <c r="B182" s="10">
        <v>358980</v>
      </c>
    </row>
    <row r="183" spans="1:2" x14ac:dyDescent="0.25">
      <c r="A183" s="2">
        <v>39965</v>
      </c>
      <c r="B183" s="10">
        <v>361188</v>
      </c>
    </row>
    <row r="184" spans="1:2" x14ac:dyDescent="0.25">
      <c r="A184" s="2">
        <v>40057</v>
      </c>
      <c r="B184" s="10">
        <v>362040</v>
      </c>
    </row>
    <row r="185" spans="1:2" x14ac:dyDescent="0.25">
      <c r="A185" s="2">
        <v>40148</v>
      </c>
      <c r="B185" s="10">
        <v>364616</v>
      </c>
    </row>
    <row r="186" spans="1:2" x14ac:dyDescent="0.25">
      <c r="A186" s="2">
        <v>40238</v>
      </c>
      <c r="B186" s="10">
        <v>366498</v>
      </c>
    </row>
    <row r="187" spans="1:2" x14ac:dyDescent="0.25">
      <c r="A187" s="2">
        <v>40330</v>
      </c>
      <c r="B187" s="10">
        <v>368803</v>
      </c>
    </row>
    <row r="188" spans="1:2" x14ac:dyDescent="0.25">
      <c r="A188" s="2">
        <v>40422</v>
      </c>
      <c r="B188" s="10">
        <v>371201</v>
      </c>
    </row>
    <row r="189" spans="1:2" x14ac:dyDescent="0.25">
      <c r="A189" s="2">
        <v>40513</v>
      </c>
      <c r="B189" s="10">
        <v>374840</v>
      </c>
    </row>
    <row r="190" spans="1:2" x14ac:dyDescent="0.25">
      <c r="A190" s="2">
        <v>40603</v>
      </c>
      <c r="B190" s="10">
        <v>373763</v>
      </c>
    </row>
    <row r="191" spans="1:2" x14ac:dyDescent="0.25">
      <c r="A191" s="2">
        <v>40695</v>
      </c>
      <c r="B191" s="10">
        <v>378158</v>
      </c>
    </row>
    <row r="192" spans="1:2" x14ac:dyDescent="0.25">
      <c r="A192" s="2">
        <v>40787</v>
      </c>
      <c r="B192" s="10">
        <v>382976</v>
      </c>
    </row>
    <row r="193" spans="1:2" x14ac:dyDescent="0.25">
      <c r="A193" s="2">
        <v>40878</v>
      </c>
      <c r="B193" s="10">
        <v>387407</v>
      </c>
    </row>
    <row r="194" spans="1:2" x14ac:dyDescent="0.25">
      <c r="A194" s="2">
        <v>40969</v>
      </c>
      <c r="B194" s="10">
        <v>391406</v>
      </c>
    </row>
    <row r="195" spans="1:2" x14ac:dyDescent="0.25">
      <c r="A195" s="2">
        <v>41061</v>
      </c>
      <c r="B195" s="10">
        <v>394607</v>
      </c>
    </row>
    <row r="196" spans="1:2" x14ac:dyDescent="0.25">
      <c r="A196" s="2">
        <v>41153</v>
      </c>
      <c r="B196" s="10">
        <v>396609</v>
      </c>
    </row>
    <row r="197" spans="1:2" x14ac:dyDescent="0.25">
      <c r="A197" s="2">
        <v>41244</v>
      </c>
      <c r="B197" s="10">
        <v>398664</v>
      </c>
    </row>
    <row r="198" spans="1:2" x14ac:dyDescent="0.25">
      <c r="A198" s="2">
        <v>41334</v>
      </c>
      <c r="B198" s="10">
        <v>399839</v>
      </c>
    </row>
    <row r="199" spans="1:2" x14ac:dyDescent="0.25">
      <c r="A199" s="2">
        <v>41426</v>
      </c>
      <c r="B199" s="10">
        <v>401995</v>
      </c>
    </row>
    <row r="200" spans="1:2" x14ac:dyDescent="0.25">
      <c r="A200" s="2">
        <v>41518</v>
      </c>
      <c r="B200" s="10">
        <v>404983</v>
      </c>
    </row>
    <row r="201" spans="1:2" x14ac:dyDescent="0.25">
      <c r="A201" s="2">
        <v>41609</v>
      </c>
      <c r="B201" s="10">
        <v>408272</v>
      </c>
    </row>
    <row r="202" spans="1:2" x14ac:dyDescent="0.25">
      <c r="A202" s="2">
        <v>41699</v>
      </c>
      <c r="B202" s="10">
        <v>411142</v>
      </c>
    </row>
    <row r="203" spans="1:2" x14ac:dyDescent="0.25">
      <c r="A203" s="2">
        <v>41791</v>
      </c>
      <c r="B203" s="10">
        <v>413735</v>
      </c>
    </row>
    <row r="204" spans="1:2" x14ac:dyDescent="0.25">
      <c r="A204" s="2">
        <v>41883</v>
      </c>
      <c r="B204" s="10">
        <v>415553</v>
      </c>
    </row>
    <row r="205" spans="1:2" x14ac:dyDescent="0.25">
      <c r="A205" s="2">
        <v>41974</v>
      </c>
      <c r="B205" s="10">
        <v>417338</v>
      </c>
    </row>
    <row r="206" spans="1:2" x14ac:dyDescent="0.25">
      <c r="A206" s="2">
        <v>42064</v>
      </c>
      <c r="B206" s="10">
        <v>421285</v>
      </c>
    </row>
    <row r="207" spans="1:2" x14ac:dyDescent="0.25">
      <c r="A207" s="2">
        <v>42156</v>
      </c>
      <c r="B207" s="10">
        <v>422224</v>
      </c>
    </row>
    <row r="208" spans="1:2" x14ac:dyDescent="0.25">
      <c r="A208" s="2">
        <v>42248</v>
      </c>
      <c r="B208" s="10">
        <v>426343</v>
      </c>
    </row>
    <row r="209" spans="1:2" x14ac:dyDescent="0.25">
      <c r="A209" s="2">
        <v>42339</v>
      </c>
      <c r="B209" s="10">
        <v>428717</v>
      </c>
    </row>
    <row r="210" spans="1:2" x14ac:dyDescent="0.25">
      <c r="A210" s="2">
        <v>42430</v>
      </c>
      <c r="B210" s="10">
        <v>432879</v>
      </c>
    </row>
    <row r="211" spans="1:2" x14ac:dyDescent="0.25">
      <c r="A211" s="2">
        <v>42522</v>
      </c>
      <c r="B211" s="10">
        <v>436184</v>
      </c>
    </row>
    <row r="212" spans="1:2" x14ac:dyDescent="0.25">
      <c r="A212" s="2">
        <v>42614</v>
      </c>
      <c r="B212" s="10">
        <v>436297</v>
      </c>
    </row>
    <row r="213" spans="1:2" x14ac:dyDescent="0.25">
      <c r="A213" s="2">
        <v>42705</v>
      </c>
      <c r="B213" s="10">
        <v>440557</v>
      </c>
    </row>
    <row r="214" spans="1:2" x14ac:dyDescent="0.25">
      <c r="A214" s="2">
        <v>42795</v>
      </c>
      <c r="B214" s="10">
        <v>442270</v>
      </c>
    </row>
    <row r="215" spans="1:2" x14ac:dyDescent="0.25">
      <c r="A215" s="2">
        <v>42887</v>
      </c>
      <c r="B215" s="10">
        <v>445388</v>
      </c>
    </row>
    <row r="216" spans="1:2" x14ac:dyDescent="0.25">
      <c r="A216" s="2">
        <v>42979</v>
      </c>
      <c r="B216" s="10">
        <v>449066</v>
      </c>
    </row>
    <row r="217" spans="1:2" x14ac:dyDescent="0.25">
      <c r="A217" s="2">
        <v>43070</v>
      </c>
      <c r="B217" s="10">
        <v>451489</v>
      </c>
    </row>
    <row r="218" spans="1:2" x14ac:dyDescent="0.25">
      <c r="A218" s="2">
        <v>43160</v>
      </c>
      <c r="B218" s="10">
        <v>456071</v>
      </c>
    </row>
    <row r="219" spans="1:2" x14ac:dyDescent="0.25">
      <c r="A219" s="2">
        <v>43252</v>
      </c>
      <c r="B219" s="10">
        <v>459252</v>
      </c>
    </row>
    <row r="220" spans="1:2" x14ac:dyDescent="0.25">
      <c r="A220" s="2">
        <v>43344</v>
      </c>
      <c r="B220" s="10">
        <v>460617</v>
      </c>
    </row>
    <row r="221" spans="1:2" x14ac:dyDescent="0.25">
      <c r="A221" s="2">
        <v>43435</v>
      </c>
      <c r="B221" s="10">
        <v>461263</v>
      </c>
    </row>
    <row r="222" spans="1:2" x14ac:dyDescent="0.25">
      <c r="A222" s="2">
        <v>43525</v>
      </c>
      <c r="B222" s="10">
        <v>463653</v>
      </c>
    </row>
    <row r="223" spans="1:2" x14ac:dyDescent="0.25">
      <c r="A223" s="2">
        <v>43617</v>
      </c>
      <c r="B223" s="10">
        <v>465885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DC1C-4822-4ACE-AD60-7E0F47A11047}">
  <dimension ref="A1:G2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RowHeight="15" x14ac:dyDescent="0.25"/>
  <cols>
    <col min="2" max="3" width="12.5703125" style="5" customWidth="1"/>
    <col min="5" max="5" width="12.5703125" customWidth="1"/>
  </cols>
  <sheetData>
    <row r="1" spans="1:7" x14ac:dyDescent="0.25">
      <c r="B1" s="5" t="s">
        <v>67</v>
      </c>
      <c r="C1" s="5" t="s">
        <v>68</v>
      </c>
      <c r="E1" s="5" t="s">
        <v>70</v>
      </c>
    </row>
    <row r="2" spans="1:7" x14ac:dyDescent="0.25">
      <c r="A2" s="2">
        <v>23437</v>
      </c>
      <c r="B2" s="4">
        <f>B3*emp!B2/emp!B3</f>
        <v>4543.1083593826506</v>
      </c>
      <c r="C2" s="4">
        <f>C3*labforce!B2/labforce!B3</f>
        <v>4624.9597044344619</v>
      </c>
      <c r="E2" s="4"/>
      <c r="F2" s="3"/>
      <c r="G2" s="7"/>
    </row>
    <row r="3" spans="1:7" x14ac:dyDescent="0.25">
      <c r="A3" s="2">
        <v>23529</v>
      </c>
      <c r="B3" s="4">
        <f>B4*emp!B3/emp!B4</f>
        <v>4569.6005695210197</v>
      </c>
      <c r="C3" s="4">
        <f>C4*labforce!B3/labforce!B4</f>
        <v>4645.8935928319142</v>
      </c>
      <c r="E3" s="4"/>
    </row>
    <row r="4" spans="1:7" x14ac:dyDescent="0.25">
      <c r="A4" s="2">
        <v>23621</v>
      </c>
      <c r="B4" s="4">
        <f>B5*emp!B4/emp!B5</f>
        <v>4586.2091474154595</v>
      </c>
      <c r="C4" s="4">
        <f>C5*labforce!B4/labforce!B5</f>
        <v>4658.9645085142265</v>
      </c>
      <c r="E4" s="4"/>
    </row>
    <row r="5" spans="1:7" x14ac:dyDescent="0.25">
      <c r="A5" s="2">
        <v>23712</v>
      </c>
      <c r="B5" s="4">
        <f>B6*emp!B5/emp!B6</f>
        <v>4624.0114934205949</v>
      </c>
      <c r="C5" s="4">
        <f>C6*labforce!B5/labforce!B6</f>
        <v>4691.9481473063124</v>
      </c>
      <c r="E5" s="4"/>
    </row>
    <row r="6" spans="1:7" x14ac:dyDescent="0.25">
      <c r="A6" s="2">
        <v>23802</v>
      </c>
      <c r="B6" s="4">
        <f>B7*emp!B6/emp!B7</f>
        <v>4667.4179608011536</v>
      </c>
      <c r="C6" s="4">
        <f>C7*labforce!B6/labforce!B7</f>
        <v>4733.1011083998428</v>
      </c>
      <c r="E6" s="4"/>
    </row>
    <row r="7" spans="1:7" x14ac:dyDescent="0.25">
      <c r="A7" s="2">
        <v>23894</v>
      </c>
      <c r="B7" s="4">
        <f>B8*emp!B7/emp!B8</f>
        <v>4704.2013756471215</v>
      </c>
      <c r="C7" s="4">
        <f>C8*labforce!B7/labforce!B8</f>
        <v>4771.5990397454034</v>
      </c>
      <c r="E7" s="4"/>
    </row>
    <row r="8" spans="1:7" x14ac:dyDescent="0.25">
      <c r="A8" s="2">
        <v>23986</v>
      </c>
      <c r="B8" s="4">
        <f>B9*emp!B8/emp!B9</f>
        <v>4729.572761510407</v>
      </c>
      <c r="C8" s="4">
        <f>C9*labforce!B8/labforce!B9</f>
        <v>4804.7869115950243</v>
      </c>
      <c r="E8" s="4"/>
    </row>
    <row r="9" spans="1:7" x14ac:dyDescent="0.25">
      <c r="A9" s="2">
        <v>24077</v>
      </c>
      <c r="B9" s="4">
        <f>B10*emp!B9/emp!B10</f>
        <v>4761.2615205605334</v>
      </c>
      <c r="C9" s="4">
        <f>C10*labforce!B9/labforce!B10</f>
        <v>4842.6721437679771</v>
      </c>
      <c r="E9" s="4"/>
    </row>
    <row r="10" spans="1:7" x14ac:dyDescent="0.25">
      <c r="A10" s="2">
        <v>24167</v>
      </c>
      <c r="B10" s="4">
        <f>B11*emp!B10/emp!B11</f>
        <v>4795.9051799722474</v>
      </c>
      <c r="C10" s="4">
        <f>C11*labforce!B10/labforce!B11</f>
        <v>4880.2510263546255</v>
      </c>
      <c r="E10" s="4"/>
    </row>
    <row r="11" spans="1:7" x14ac:dyDescent="0.25">
      <c r="A11" s="2">
        <v>24259</v>
      </c>
      <c r="B11" s="4">
        <f>B12*emp!B11/emp!B12</f>
        <v>4831.2620911953791</v>
      </c>
      <c r="C11" s="4">
        <f>C12*labforce!B11/labforce!B12</f>
        <v>4909.5584701110602</v>
      </c>
      <c r="E11" s="4"/>
    </row>
    <row r="12" spans="1:7" x14ac:dyDescent="0.25">
      <c r="A12" s="2">
        <v>24351</v>
      </c>
      <c r="B12" s="4">
        <f>B13*emp!B12/emp!B13</f>
        <v>4877.2158864738585</v>
      </c>
      <c r="C12" s="4">
        <f>C13*labforce!B12/labforce!B13</f>
        <v>4966.1310270485692</v>
      </c>
      <c r="E12" s="4">
        <f>E13*civpop!C12/civpop!C13</f>
        <v>8180.2251510447268</v>
      </c>
    </row>
    <row r="13" spans="1:7" x14ac:dyDescent="0.25">
      <c r="A13" s="2">
        <v>24442</v>
      </c>
      <c r="B13" s="4">
        <f>B14*emp!B13/emp!B14</f>
        <v>4896.5791223499355</v>
      </c>
      <c r="C13" s="4">
        <f>C14*labforce!B13/labforce!B14</f>
        <v>4979.8409882705528</v>
      </c>
      <c r="E13" s="4">
        <f>E14*civpop!C13/civpop!C14</f>
        <v>8207.2249039973321</v>
      </c>
    </row>
    <row r="14" spans="1:7" x14ac:dyDescent="0.25">
      <c r="A14" s="2">
        <v>24532</v>
      </c>
      <c r="B14" s="4">
        <f>B15*emp!B14/emp!B15</f>
        <v>4927.8426802748518</v>
      </c>
      <c r="C14" s="4">
        <f>C15*labforce!B14/labforce!B15</f>
        <v>5016.9385304006282</v>
      </c>
      <c r="E14" s="4">
        <f>E15*civpop!C14/civpop!C15</f>
        <v>8265.6243696429701</v>
      </c>
    </row>
    <row r="15" spans="1:7" x14ac:dyDescent="0.25">
      <c r="A15" s="2">
        <v>24624</v>
      </c>
      <c r="B15" s="4">
        <f>B16*emp!B15/emp!B16</f>
        <v>4949.2229198880204</v>
      </c>
      <c r="C15" s="4">
        <f>C16*labforce!B15/labforce!B16</f>
        <v>5045.5681553053601</v>
      </c>
      <c r="E15" s="4">
        <f>E16*civpop!C15/civpop!C16</f>
        <v>8312.3239423424766</v>
      </c>
    </row>
    <row r="16" spans="1:7" x14ac:dyDescent="0.25">
      <c r="A16" s="2">
        <v>24716</v>
      </c>
      <c r="B16" s="4">
        <f>B17*emp!B16/emp!B17</f>
        <v>4987.7476912664661</v>
      </c>
      <c r="C16" s="4">
        <f>C17*labforce!B16/labforce!B17</f>
        <v>5085.6899535873426</v>
      </c>
      <c r="E16" s="4">
        <f>E17*civpop!C16/civpop!C17</f>
        <v>8348.323612945951</v>
      </c>
    </row>
    <row r="17" spans="1:5" x14ac:dyDescent="0.25">
      <c r="A17" s="2">
        <v>24807</v>
      </c>
      <c r="B17" s="4">
        <f>B18*emp!B17/emp!B18</f>
        <v>5014.6746911566361</v>
      </c>
      <c r="C17" s="4">
        <f>C18*labforce!B17/labforce!B18</f>
        <v>5104.1379161139839</v>
      </c>
      <c r="E17" s="4">
        <f>E18*civpop!C17/civpop!C18</f>
        <v>8380.9233146590996</v>
      </c>
    </row>
    <row r="18" spans="1:5" x14ac:dyDescent="0.25">
      <c r="A18" s="2">
        <v>24898</v>
      </c>
      <c r="B18" s="4">
        <f>B19*emp!B18/emp!B19</f>
        <v>5045.8373988946987</v>
      </c>
      <c r="C18" s="4">
        <f>C19*labforce!B18/labforce!B19</f>
        <v>5138.3120106305478</v>
      </c>
      <c r="E18" s="4">
        <f>E19*civpop!C18/civpop!C19</f>
        <v>8443.1227455351054</v>
      </c>
    </row>
    <row r="19" spans="1:5" x14ac:dyDescent="0.25">
      <c r="A19" s="2">
        <v>24990</v>
      </c>
      <c r="B19" s="4">
        <f>B20*emp!B19/emp!B20</f>
        <v>5075.7899043905054</v>
      </c>
      <c r="C19" s="4">
        <f>C20*labforce!B19/labforce!B20</f>
        <v>5171.9820624551257</v>
      </c>
      <c r="E19" s="4">
        <f>E20*civpop!C19/civpop!C20</f>
        <v>8485.9223539192371</v>
      </c>
    </row>
    <row r="20" spans="1:5" x14ac:dyDescent="0.25">
      <c r="A20" s="2">
        <v>25082</v>
      </c>
      <c r="B20" s="4">
        <f>B21*emp!B20/emp!B21</f>
        <v>5111.6925709107327</v>
      </c>
      <c r="C20" s="4">
        <f>C21*labforce!B20/labforce!B21</f>
        <v>5205.0472630493232</v>
      </c>
      <c r="E20" s="4">
        <f>E21*civpop!C20/civpop!C21</f>
        <v>8532.2219302787071</v>
      </c>
    </row>
    <row r="21" spans="1:5" x14ac:dyDescent="0.25">
      <c r="A21" s="2">
        <v>25173</v>
      </c>
      <c r="B21" s="4">
        <f>B22*emp!B21/emp!B22</f>
        <v>5122.6852412778808</v>
      </c>
      <c r="C21" s="4">
        <f>C22*labforce!B21/labforce!B22</f>
        <v>5210.6925411995517</v>
      </c>
      <c r="E21" s="4">
        <f>E22*civpop!C21/civpop!C22</f>
        <v>8573.2215551326644</v>
      </c>
    </row>
    <row r="22" spans="1:5" x14ac:dyDescent="0.25">
      <c r="A22" s="2">
        <v>25263</v>
      </c>
      <c r="B22" s="4">
        <f>B23*emp!B22/emp!B23</f>
        <v>5183.2962035774781</v>
      </c>
      <c r="C22" s="4">
        <f>C23*labforce!B22/labforce!B23</f>
        <v>5274.9075801584049</v>
      </c>
      <c r="E22" s="4">
        <f>E23*civpop!C22/civpop!C23</f>
        <v>8642.2209237893258</v>
      </c>
    </row>
    <row r="23" spans="1:5" x14ac:dyDescent="0.25">
      <c r="A23" s="2">
        <v>25355</v>
      </c>
      <c r="B23" s="4">
        <f>B24*emp!B23/emp!B24</f>
        <v>5203.0628402009734</v>
      </c>
      <c r="C23" s="4">
        <f>C24*labforce!B23/labforce!B24</f>
        <v>5296.077373221764</v>
      </c>
      <c r="E23" s="4">
        <f>E24*civpop!C23/civpop!C24</f>
        <v>8694.5204452493763</v>
      </c>
    </row>
    <row r="24" spans="1:5" x14ac:dyDescent="0.25">
      <c r="A24" s="2">
        <v>25447</v>
      </c>
      <c r="B24" s="4">
        <f>B25*emp!B24/emp!B25</f>
        <v>5240.6799598977277</v>
      </c>
      <c r="C24" s="4">
        <f>C25*labforce!B24/labforce!B25</f>
        <v>5332.5700641214571</v>
      </c>
      <c r="E24" s="4">
        <f>E25*civpop!C24/civpop!C25</f>
        <v>8743.2199996490781</v>
      </c>
    </row>
    <row r="25" spans="1:5" x14ac:dyDescent="0.25">
      <c r="A25" s="2">
        <v>25538</v>
      </c>
      <c r="B25" s="4">
        <f>B26*emp!B25/emp!B26</f>
        <v>5298.5679671522503</v>
      </c>
      <c r="C25" s="4">
        <f>C26*labforce!B25/labforce!B26</f>
        <v>5401.2206787697742</v>
      </c>
      <c r="E25" s="4">
        <f>E26*civpop!C25/civpop!C26</f>
        <v>8792.2195513038077</v>
      </c>
    </row>
    <row r="26" spans="1:5" x14ac:dyDescent="0.25">
      <c r="A26" s="2">
        <v>25628</v>
      </c>
      <c r="B26" s="4">
        <f>B27*emp!B26/emp!B27</f>
        <v>5365.8350417842494</v>
      </c>
      <c r="C26" s="4">
        <f>C27*labforce!B26/labforce!B27</f>
        <v>5447.8950320475587</v>
      </c>
      <c r="E26" s="4">
        <f>E27*civpop!C26/civpop!C27</f>
        <v>8856.8189602200437</v>
      </c>
    </row>
    <row r="27" spans="1:5" x14ac:dyDescent="0.25">
      <c r="A27" s="2">
        <v>25720</v>
      </c>
      <c r="B27" s="4">
        <f>B28*emp!B27/emp!B28</f>
        <v>5415.2516333429885</v>
      </c>
      <c r="C27" s="4">
        <f>C28*labforce!B27/labforce!B28</f>
        <v>5508.3801550857243</v>
      </c>
      <c r="E27" s="4">
        <f>E28*civpop!C27/civpop!C28</f>
        <v>8907.7184944899564</v>
      </c>
    </row>
    <row r="28" spans="1:5" x14ac:dyDescent="0.25">
      <c r="A28" s="2">
        <v>25812</v>
      </c>
      <c r="B28" s="4">
        <f>B29*emp!B28/emp!B29</f>
        <v>5456.1968092059433</v>
      </c>
      <c r="C28" s="4">
        <f>C29*labforce!B28/labforce!B29</f>
        <v>5547.9979106757228</v>
      </c>
      <c r="E28" s="4">
        <f>E29*civpop!C28/civpop!C29</f>
        <v>8950.8181001291177</v>
      </c>
    </row>
    <row r="29" spans="1:5" x14ac:dyDescent="0.25">
      <c r="A29" s="2">
        <v>25903</v>
      </c>
      <c r="B29" s="4">
        <f>B30*emp!B29/emp!B30</f>
        <v>5494.7215805843889</v>
      </c>
      <c r="C29" s="4">
        <f>C30*labforce!B29/labforce!B30</f>
        <v>5584.1881759602238</v>
      </c>
      <c r="E29" s="4">
        <f>E30*civpop!C29/civpop!C30</f>
        <v>9003.2176206741769</v>
      </c>
    </row>
    <row r="30" spans="1:5" x14ac:dyDescent="0.25">
      <c r="A30" s="2">
        <v>25993</v>
      </c>
      <c r="B30" s="4">
        <f>B31*emp!B30/emp!B31</f>
        <v>5528.9097939280891</v>
      </c>
      <c r="C30" s="4">
        <f>C31*labforce!B30/labforce!B31</f>
        <v>5619.1687387839638</v>
      </c>
      <c r="E30" s="4">
        <f>E31*civpop!C30/civpop!C31</f>
        <v>9074.5169682860615</v>
      </c>
    </row>
    <row r="31" spans="1:5" x14ac:dyDescent="0.25">
      <c r="A31" s="2">
        <v>26085</v>
      </c>
      <c r="B31" s="4">
        <f>B32*emp!B31/emp!B32</f>
        <v>5569.9558199778994</v>
      </c>
      <c r="C31" s="4">
        <f>C32*labforce!B31/labforce!B32</f>
        <v>5682.3756923588462</v>
      </c>
      <c r="E31" s="4">
        <f>E32*civpop!C31/civpop!C32</f>
        <v>9123.1165236007528</v>
      </c>
    </row>
    <row r="32" spans="1:5" x14ac:dyDescent="0.25">
      <c r="A32" s="2">
        <v>26177</v>
      </c>
      <c r="B32" s="4">
        <f>B33*emp!B32/emp!B33</f>
        <v>5579.6374379159379</v>
      </c>
      <c r="C32" s="4">
        <f>C33*labforce!B32/labforce!B33</f>
        <v>5685.7023741259454</v>
      </c>
      <c r="E32" s="4">
        <f>E33*civpop!C32/civpop!C33</f>
        <v>9191.0159023223077</v>
      </c>
    </row>
    <row r="33" spans="1:5" x14ac:dyDescent="0.25">
      <c r="A33" s="2">
        <v>26268</v>
      </c>
      <c r="B33" s="4">
        <f>B34*emp!B33/emp!B34</f>
        <v>5574.0906776389365</v>
      </c>
      <c r="C33" s="4">
        <f>C34*labforce!B33/labforce!B34</f>
        <v>5689.5330985850287</v>
      </c>
      <c r="E33" s="4">
        <f>E34*civpop!C33/civpop!C34</f>
        <v>9242.1154347622414</v>
      </c>
    </row>
    <row r="34" spans="1:5" x14ac:dyDescent="0.25">
      <c r="A34" s="2">
        <v>26359</v>
      </c>
      <c r="B34" s="4">
        <f>B35*emp!B34/emp!B35</f>
        <v>5583.9739959506833</v>
      </c>
      <c r="C34" s="4">
        <f>C35*labforce!B34/labforce!B35</f>
        <v>5720.9853625648757</v>
      </c>
      <c r="E34" s="4">
        <f>E35*civpop!C34/civpop!C35</f>
        <v>9290.6149909919241</v>
      </c>
    </row>
    <row r="35" spans="1:5" x14ac:dyDescent="0.25">
      <c r="A35" s="2">
        <v>26451</v>
      </c>
      <c r="B35" s="4">
        <f>B36*emp!B35/emp!B36</f>
        <v>5609.2873928511808</v>
      </c>
      <c r="C35" s="4">
        <f>C36*labforce!B35/labforce!B36</f>
        <v>5753.0424777751032</v>
      </c>
      <c r="E35" s="4">
        <f>E36*civpop!C35/civpop!C36</f>
        <v>9332.5146076109686</v>
      </c>
    </row>
    <row r="36" spans="1:5" x14ac:dyDescent="0.25">
      <c r="A36" s="2">
        <v>26543</v>
      </c>
      <c r="B36" s="4">
        <f>B37*emp!B36/emp!B37</f>
        <v>5677.8655199122886</v>
      </c>
      <c r="C36" s="4">
        <f>C37*labforce!B36/labforce!B37</f>
        <v>5835.7054792605959</v>
      </c>
      <c r="E36" s="4">
        <f>E37*civpop!C36/civpop!C37</f>
        <v>9379.1141812254682</v>
      </c>
    </row>
    <row r="37" spans="1:5" x14ac:dyDescent="0.25">
      <c r="A37" s="2">
        <v>26634</v>
      </c>
      <c r="B37" s="4">
        <f>B38*emp!B37/emp!B38</f>
        <v>5723.2481039968452</v>
      </c>
      <c r="C37" s="4">
        <f>C38*labforce!B37/labforce!B38</f>
        <v>5882.3798325383805</v>
      </c>
      <c r="E37" s="4">
        <f>E38*civpop!C37/civpop!C38</f>
        <v>9423.7137731397725</v>
      </c>
    </row>
    <row r="38" spans="1:5" x14ac:dyDescent="0.25">
      <c r="A38" s="2">
        <v>26724</v>
      </c>
      <c r="B38" s="4">
        <f>B39*emp!B38/emp!B39</f>
        <v>5752.4946581846707</v>
      </c>
      <c r="C38" s="4">
        <f>C39*labforce!B38/labforce!B39</f>
        <v>5900.3237523730359</v>
      </c>
      <c r="E38" s="4">
        <f>E39*civpop!C38/civpop!C39</f>
        <v>9469.9133504142337</v>
      </c>
    </row>
    <row r="39" spans="1:5" x14ac:dyDescent="0.25">
      <c r="A39" s="2">
        <v>26816</v>
      </c>
      <c r="B39" s="4">
        <f>B40*emp!B39/emp!B40</f>
        <v>5759.5541712644899</v>
      </c>
      <c r="C39" s="4">
        <f>C40*labforce!B39/labforce!B40</f>
        <v>5905.3641792928838</v>
      </c>
      <c r="E39" s="4">
        <f>E40*civpop!C39/civpop!C40</f>
        <v>9512.6129597133568</v>
      </c>
    </row>
    <row r="40" spans="1:5" x14ac:dyDescent="0.25">
      <c r="A40" s="2">
        <v>26908</v>
      </c>
      <c r="B40" s="4">
        <f>B41*emp!B40/emp!B41</f>
        <v>5856.9754517660049</v>
      </c>
      <c r="C40" s="4">
        <f>C41*labforce!B40/labforce!B41</f>
        <v>5975.4261134787594</v>
      </c>
      <c r="E40" s="4">
        <f>E41*civpop!C40/civpop!C41</f>
        <v>9563.3124958132503</v>
      </c>
    </row>
    <row r="41" spans="1:5" x14ac:dyDescent="0.25">
      <c r="A41" s="2">
        <v>26999</v>
      </c>
      <c r="B41" s="4">
        <f>B42*emp!B41/emp!B42</f>
        <v>5886.1211557669758</v>
      </c>
      <c r="C41" s="4">
        <f>C42*labforce!B41/labforce!B42</f>
        <v>6016.1527629911243</v>
      </c>
      <c r="E41" s="4">
        <f>E42*civpop!C41/civpop!C42</f>
        <v>9616.0120136133391</v>
      </c>
    </row>
    <row r="42" spans="1:5" x14ac:dyDescent="0.25">
      <c r="A42" s="2">
        <v>27089</v>
      </c>
      <c r="B42" s="4">
        <f>B43*emp!B42/emp!B43</f>
        <v>5950.3627247933364</v>
      </c>
      <c r="C42" s="4">
        <f>C43*labforce!B42/labforce!B43</f>
        <v>6065.649755344024</v>
      </c>
      <c r="E42" s="4">
        <f>E43*civpop!C42/civpop!C43</f>
        <v>9670.1115186035622</v>
      </c>
    </row>
    <row r="43" spans="1:5" x14ac:dyDescent="0.25">
      <c r="A43" s="2">
        <v>27181</v>
      </c>
      <c r="B43" s="4">
        <f>B44*emp!B43/emp!B44</f>
        <v>5955.9094850703377</v>
      </c>
      <c r="C43" s="4">
        <f>C44*labforce!B43/labforce!B44</f>
        <v>6095.2874656327249</v>
      </c>
      <c r="E43" s="4">
        <f>E44*civpop!C43/civpop!C44</f>
        <v>9721.3110501285046</v>
      </c>
    </row>
    <row r="44" spans="1:5" x14ac:dyDescent="0.25">
      <c r="A44" s="2">
        <v>27273</v>
      </c>
      <c r="B44" s="4">
        <f>B45*emp!B44/emp!B45</f>
        <v>5932.9156424674957</v>
      </c>
      <c r="C44" s="4">
        <f>C45*labforce!B44/labforce!B45</f>
        <v>6086.3155057153972</v>
      </c>
      <c r="E44" s="4">
        <f>E45*civpop!C44/civpop!C45</f>
        <v>9768.3106200830425</v>
      </c>
    </row>
    <row r="45" spans="1:5" x14ac:dyDescent="0.25">
      <c r="A45" s="2">
        <v>27364</v>
      </c>
      <c r="B45" s="4">
        <f>B46*emp!B45/emp!B46</f>
        <v>5925.2510282665489</v>
      </c>
      <c r="C45" s="4">
        <f>C46*labforce!B45/labforce!B46</f>
        <v>6162.1235265898977</v>
      </c>
      <c r="E45" s="4">
        <f>E46*civpop!C45/civpop!C46</f>
        <v>9820.9101387981209</v>
      </c>
    </row>
    <row r="46" spans="1:5" x14ac:dyDescent="0.25">
      <c r="A46" s="2">
        <v>27454</v>
      </c>
      <c r="B46" s="4">
        <f>B47*emp!B46/emp!B47</f>
        <v>5878.0531408186107</v>
      </c>
      <c r="C46" s="4">
        <f>C47*labforce!B46/labforce!B47</f>
        <v>6168.2728474321111</v>
      </c>
      <c r="E46" s="4">
        <f>E47*civpop!C46/civpop!C47</f>
        <v>9849.4098780258719</v>
      </c>
    </row>
    <row r="47" spans="1:5" x14ac:dyDescent="0.25">
      <c r="A47" s="2">
        <v>27546</v>
      </c>
      <c r="B47" s="4">
        <f>B48*emp!B47/emp!B48</f>
        <v>5885.3143542721391</v>
      </c>
      <c r="C47" s="4">
        <f>C48*labforce!B47/labforce!B48</f>
        <v>6189.5434490338648</v>
      </c>
      <c r="E47" s="4">
        <f>E48*civpop!C47/civpop!C48</f>
        <v>9900.1094141257672</v>
      </c>
    </row>
    <row r="48" spans="1:5" x14ac:dyDescent="0.25">
      <c r="A48" s="2">
        <v>27638</v>
      </c>
      <c r="B48" s="4">
        <f>B49*emp!B48/emp!B49</f>
        <v>5920.309369110676</v>
      </c>
      <c r="C48" s="4">
        <f>C49*labforce!B48/labforce!B49</f>
        <v>6212.1245616347805</v>
      </c>
      <c r="E48" s="4">
        <f>E49*civpop!C48/civpop!C49</f>
        <v>9935.809087474212</v>
      </c>
    </row>
    <row r="49" spans="1:5" x14ac:dyDescent="0.25">
      <c r="A49" s="2">
        <v>27729</v>
      </c>
      <c r="B49" s="4">
        <f>B50*emp!B49/emp!B50</f>
        <v>5980.8194812234187</v>
      </c>
      <c r="C49" s="4">
        <f>C50*labforce!B49/labforce!B50</f>
        <v>6308.3967158038604</v>
      </c>
      <c r="E49" s="4">
        <f>E50*civpop!C49/civpop!C50</f>
        <v>9981.2086720685948</v>
      </c>
    </row>
    <row r="50" spans="1:5" x14ac:dyDescent="0.25">
      <c r="A50" s="2">
        <v>27820</v>
      </c>
      <c r="B50" s="4">
        <f>B51*emp!B50/emp!B51</f>
        <v>6003.0065223314241</v>
      </c>
      <c r="C50" s="4">
        <f>C51*labforce!B50/labforce!B51</f>
        <v>6298.0134363489742</v>
      </c>
      <c r="E50" s="4">
        <f>E51*civpop!C50/civpop!C51</f>
        <v>10026.008262152922</v>
      </c>
    </row>
    <row r="51" spans="1:5" x14ac:dyDescent="0.25">
      <c r="A51" s="2">
        <v>27912</v>
      </c>
      <c r="B51" s="4">
        <f>B52*emp!B51/emp!B52</f>
        <v>6013.293241390591</v>
      </c>
      <c r="C51" s="4">
        <f>C52*labforce!B51/labforce!B52</f>
        <v>6303.3562888840124</v>
      </c>
      <c r="E51" s="4">
        <f>E52*civpop!C51/civpop!C52</f>
        <v>10066.107895241794</v>
      </c>
    </row>
    <row r="52" spans="1:5" x14ac:dyDescent="0.25">
      <c r="A52" s="2">
        <v>28004</v>
      </c>
      <c r="B52" s="4">
        <f>B53*emp!B52/emp!B53</f>
        <v>5977.088024309799</v>
      </c>
      <c r="C52" s="4">
        <f>C53*labforce!B52/labforce!B53</f>
        <v>6282.7913470510348</v>
      </c>
      <c r="E52" s="4">
        <f>E53*civpop!C52/civpop!C53</f>
        <v>10100.307582315094</v>
      </c>
    </row>
    <row r="53" spans="1:5" x14ac:dyDescent="0.25">
      <c r="A53" s="2">
        <v>28095</v>
      </c>
      <c r="B53" s="4">
        <f>B54*emp!B53/emp!B54</f>
        <v>5993.022353832821</v>
      </c>
      <c r="C53" s="4">
        <f>C54*labforce!B53/labforce!B54</f>
        <v>6296.302509454219</v>
      </c>
      <c r="E53" s="4">
        <f>E54*civpop!C53/civpop!C54</f>
        <v>10143.107190699227</v>
      </c>
    </row>
    <row r="54" spans="1:5" x14ac:dyDescent="0.25">
      <c r="A54" s="2">
        <v>28185</v>
      </c>
      <c r="B54" s="4">
        <f>B55*emp!B54/emp!B55</f>
        <v>6038.304087730523</v>
      </c>
      <c r="C54" s="4">
        <f>C55*labforce!B54/labforce!B55</f>
        <v>6367.7906747068901</v>
      </c>
      <c r="E54" s="4">
        <f>E55*civpop!C54/civpop!C55</f>
        <v>10194.506720394189</v>
      </c>
    </row>
    <row r="55" spans="1:5" x14ac:dyDescent="0.25">
      <c r="A55" s="2">
        <v>28277</v>
      </c>
      <c r="B55" s="4">
        <f>B56*emp!B55/emp!B56</f>
        <v>6056.8605221117641</v>
      </c>
      <c r="C55" s="4">
        <f>C56*labforce!B55/labforce!B56</f>
        <v>6421.8353243196289</v>
      </c>
      <c r="E55" s="4">
        <f>E56*civpop!C55/civpop!C56</f>
        <v>10242.106284858784</v>
      </c>
    </row>
    <row r="56" spans="1:5" x14ac:dyDescent="0.25">
      <c r="A56" s="2">
        <v>28369</v>
      </c>
      <c r="B56" s="4">
        <f>B57*emp!B56/emp!B57</f>
        <v>6074.1059040638947</v>
      </c>
      <c r="C56" s="4">
        <f>C57*labforce!B56/labforce!B57</f>
        <v>6447.4460351435755</v>
      </c>
      <c r="E56" s="4">
        <f>E57*civpop!C56/civpop!C57</f>
        <v>10283.80590330781</v>
      </c>
    </row>
    <row r="57" spans="1:5" x14ac:dyDescent="0.25">
      <c r="A57" s="2">
        <v>28460</v>
      </c>
      <c r="B57" s="4">
        <f>B58*emp!B57/emp!B58</f>
        <v>6034.9760315643225</v>
      </c>
      <c r="C57" s="4">
        <f>C58*labforce!B57/labforce!B58</f>
        <v>6409.3324576181749</v>
      </c>
      <c r="E57" s="4">
        <f>E58*civpop!C57/civpop!C58</f>
        <v>10333.105452217571</v>
      </c>
    </row>
    <row r="58" spans="1:5" x14ac:dyDescent="0.25">
      <c r="A58" s="2">
        <v>28550</v>
      </c>
      <c r="B58" s="4">
        <f>B59*emp!B58/emp!B59</f>
        <v>5985.1560392581641</v>
      </c>
      <c r="C58" s="4">
        <f>C59*labforce!B58/labforce!B59</f>
        <v>6419.3145850653036</v>
      </c>
      <c r="E58" s="4">
        <f>E59*civpop!C58/civpop!C59</f>
        <v>10498.853935621073</v>
      </c>
    </row>
    <row r="59" spans="1:5" x14ac:dyDescent="0.25">
      <c r="A59" s="2">
        <v>28642</v>
      </c>
      <c r="B59" s="7">
        <v>6032.656477266667</v>
      </c>
      <c r="C59" s="7">
        <v>6435.6489754333334</v>
      </c>
      <c r="E59" s="7">
        <v>10530.903642366668</v>
      </c>
    </row>
    <row r="60" spans="1:5" x14ac:dyDescent="0.25">
      <c r="A60" s="2">
        <v>28734</v>
      </c>
      <c r="B60" s="7">
        <v>6032.3196700666667</v>
      </c>
      <c r="C60" s="7">
        <v>6439.3935329333326</v>
      </c>
      <c r="E60" s="7">
        <v>10570.906350233332</v>
      </c>
    </row>
    <row r="61" spans="1:5" x14ac:dyDescent="0.25">
      <c r="A61" s="2">
        <v>28825</v>
      </c>
      <c r="B61" s="7">
        <v>6039.0793717000006</v>
      </c>
      <c r="C61" s="7">
        <v>6445.3014968333337</v>
      </c>
      <c r="E61" s="7">
        <v>10613.419339800001</v>
      </c>
    </row>
    <row r="62" spans="1:5" x14ac:dyDescent="0.25">
      <c r="A62" s="2">
        <v>28915</v>
      </c>
      <c r="B62" s="7">
        <v>6057.4501115666671</v>
      </c>
      <c r="C62" s="7">
        <v>6465.5548316666673</v>
      </c>
      <c r="E62" s="7">
        <v>10661.447974566667</v>
      </c>
    </row>
    <row r="63" spans="1:5" x14ac:dyDescent="0.25">
      <c r="A63" s="2">
        <v>29007</v>
      </c>
      <c r="B63" s="7">
        <v>6078.1830402999994</v>
      </c>
      <c r="C63" s="7">
        <v>6488.2097517000002</v>
      </c>
      <c r="E63" s="7">
        <v>10707.6250516</v>
      </c>
    </row>
    <row r="64" spans="1:5" x14ac:dyDescent="0.25">
      <c r="A64" s="2">
        <v>29099</v>
      </c>
      <c r="B64" s="7">
        <v>6109.8315937333327</v>
      </c>
      <c r="C64" s="7">
        <v>6514.4629185999993</v>
      </c>
      <c r="E64" s="7">
        <v>10751.322888199998</v>
      </c>
    </row>
    <row r="65" spans="1:5" x14ac:dyDescent="0.25">
      <c r="A65" s="2">
        <v>29190</v>
      </c>
      <c r="B65" s="7">
        <v>6172.1709071666673</v>
      </c>
      <c r="C65" s="7">
        <v>6579.1137944000002</v>
      </c>
      <c r="E65" s="7">
        <v>10798.304692966667</v>
      </c>
    </row>
    <row r="66" spans="1:5" x14ac:dyDescent="0.25">
      <c r="A66" s="2">
        <v>29281</v>
      </c>
      <c r="B66" s="7">
        <v>6220.0267262000007</v>
      </c>
      <c r="C66" s="7">
        <v>6619.0803686333338</v>
      </c>
      <c r="E66" s="7">
        <v>10844.741646299999</v>
      </c>
    </row>
    <row r="67" spans="1:5" x14ac:dyDescent="0.25">
      <c r="A67" s="2">
        <v>29373</v>
      </c>
      <c r="B67" s="7">
        <v>6263.2609467000002</v>
      </c>
      <c r="C67" s="7">
        <v>6679.3850476666667</v>
      </c>
      <c r="E67" s="7">
        <v>10892.456963333332</v>
      </c>
    </row>
    <row r="68" spans="1:5" x14ac:dyDescent="0.25">
      <c r="A68" s="2">
        <v>29465</v>
      </c>
      <c r="B68" s="7">
        <v>6313.4374833333341</v>
      </c>
      <c r="C68" s="7">
        <v>6726.0659459666667</v>
      </c>
      <c r="E68" s="7">
        <v>10941.488978200001</v>
      </c>
    </row>
    <row r="69" spans="1:5" x14ac:dyDescent="0.25">
      <c r="A69" s="2">
        <v>29556</v>
      </c>
      <c r="B69" s="7">
        <v>6329.0112400333337</v>
      </c>
      <c r="C69" s="7">
        <v>6732.1274737999993</v>
      </c>
      <c r="E69" s="7">
        <v>10997.765659500001</v>
      </c>
    </row>
    <row r="70" spans="1:5" x14ac:dyDescent="0.25">
      <c r="A70" s="2">
        <v>29646</v>
      </c>
      <c r="B70" s="7">
        <v>6368.8693391333336</v>
      </c>
      <c r="C70" s="7">
        <v>6758.2463116999998</v>
      </c>
      <c r="E70" s="7">
        <v>11057.729385533334</v>
      </c>
    </row>
    <row r="71" spans="1:5" x14ac:dyDescent="0.25">
      <c r="A71" s="2">
        <v>29738</v>
      </c>
      <c r="B71" s="7">
        <v>6410.0917533333341</v>
      </c>
      <c r="C71" s="7">
        <v>6783.6990679666669</v>
      </c>
      <c r="E71" s="7">
        <v>11110.5833977</v>
      </c>
    </row>
    <row r="72" spans="1:5" x14ac:dyDescent="0.25">
      <c r="A72" s="2">
        <v>29830</v>
      </c>
      <c r="B72" s="7">
        <v>6437.5104199666666</v>
      </c>
      <c r="C72" s="7">
        <v>6836.1604479333337</v>
      </c>
      <c r="E72" s="7">
        <v>11165.474729599999</v>
      </c>
    </row>
    <row r="73" spans="1:5" x14ac:dyDescent="0.25">
      <c r="A73" s="2">
        <v>29921</v>
      </c>
      <c r="B73" s="7">
        <v>6425.6289899666663</v>
      </c>
      <c r="C73" s="7">
        <v>6833.383041099999</v>
      </c>
      <c r="E73" s="7">
        <v>11224.934322333333</v>
      </c>
    </row>
    <row r="74" spans="1:5" x14ac:dyDescent="0.25">
      <c r="A74" s="2">
        <v>30011</v>
      </c>
      <c r="B74" s="7">
        <v>6453.8717703000002</v>
      </c>
      <c r="C74" s="7">
        <v>6880.9415823999998</v>
      </c>
      <c r="E74" s="7">
        <v>11286.3176351</v>
      </c>
    </row>
    <row r="75" spans="1:5" x14ac:dyDescent="0.25">
      <c r="A75" s="2">
        <v>30103</v>
      </c>
      <c r="B75" s="7">
        <v>6436.3992725333337</v>
      </c>
      <c r="C75" s="7">
        <v>6888.7257588333332</v>
      </c>
      <c r="E75" s="7">
        <v>11344.467926933334</v>
      </c>
    </row>
    <row r="76" spans="1:5" x14ac:dyDescent="0.25">
      <c r="A76" s="2">
        <v>30195</v>
      </c>
      <c r="B76" s="7">
        <v>6412.4570142666671</v>
      </c>
      <c r="C76" s="7">
        <v>6903.3919815666668</v>
      </c>
      <c r="E76" s="7">
        <v>11398.176273233335</v>
      </c>
    </row>
    <row r="77" spans="1:5" x14ac:dyDescent="0.25">
      <c r="A77" s="2">
        <v>30286</v>
      </c>
      <c r="B77" s="7">
        <v>6348.0729557666664</v>
      </c>
      <c r="C77" s="7">
        <v>6960.1345873666678</v>
      </c>
      <c r="E77" s="7">
        <v>11444.520646566665</v>
      </c>
    </row>
    <row r="78" spans="1:5" x14ac:dyDescent="0.25">
      <c r="A78" s="2">
        <v>30376</v>
      </c>
      <c r="B78" s="7">
        <v>6279.9935988333336</v>
      </c>
      <c r="C78" s="7">
        <v>6949.9212480999995</v>
      </c>
      <c r="E78" s="7">
        <v>11498.277380433334</v>
      </c>
    </row>
    <row r="79" spans="1:5" x14ac:dyDescent="0.25">
      <c r="A79" s="2">
        <v>30468</v>
      </c>
      <c r="B79" s="7">
        <v>6256.0626602999992</v>
      </c>
      <c r="C79" s="7">
        <v>6968.8739790666668</v>
      </c>
      <c r="E79" s="7">
        <v>11554.359366499999</v>
      </c>
    </row>
    <row r="80" spans="1:5" x14ac:dyDescent="0.25">
      <c r="A80" s="2">
        <v>30560</v>
      </c>
      <c r="B80" s="7">
        <v>6292.1696343000003</v>
      </c>
      <c r="C80" s="7">
        <v>7019.0895773666671</v>
      </c>
      <c r="E80" s="7">
        <v>11606.257593799999</v>
      </c>
    </row>
    <row r="81" spans="1:5" x14ac:dyDescent="0.25">
      <c r="A81" s="2">
        <v>30651</v>
      </c>
      <c r="B81" s="7">
        <v>6350.1685217666663</v>
      </c>
      <c r="C81" s="7">
        <v>7032.9641271</v>
      </c>
      <c r="E81" s="7">
        <v>11653.189532033335</v>
      </c>
    </row>
    <row r="82" spans="1:5" x14ac:dyDescent="0.25">
      <c r="A82" s="2">
        <v>30742</v>
      </c>
      <c r="B82" s="7">
        <v>6405.7568328666666</v>
      </c>
      <c r="C82" s="7">
        <v>7067.7354650999996</v>
      </c>
      <c r="E82" s="7">
        <v>11705.951986466665</v>
      </c>
    </row>
    <row r="83" spans="1:5" x14ac:dyDescent="0.25">
      <c r="A83" s="2">
        <v>30834</v>
      </c>
      <c r="B83" s="7">
        <v>6478.4969833666664</v>
      </c>
      <c r="C83" s="7">
        <v>7129.9138417333334</v>
      </c>
      <c r="E83" s="7">
        <v>11757.487674533333</v>
      </c>
    </row>
    <row r="84" spans="1:5" x14ac:dyDescent="0.25">
      <c r="A84" s="2">
        <v>30926</v>
      </c>
      <c r="B84" s="7">
        <v>6518.8411958333336</v>
      </c>
      <c r="C84" s="7">
        <v>7149.7916806666663</v>
      </c>
      <c r="E84" s="7">
        <v>11808.852650300001</v>
      </c>
    </row>
    <row r="85" spans="1:5" x14ac:dyDescent="0.25">
      <c r="A85" s="2">
        <v>31017</v>
      </c>
      <c r="B85" s="7">
        <v>6546.1388060333338</v>
      </c>
      <c r="C85" s="7">
        <v>7164.6853164666672</v>
      </c>
      <c r="E85" s="7">
        <v>11862.607625999999</v>
      </c>
    </row>
    <row r="86" spans="1:5" x14ac:dyDescent="0.25">
      <c r="A86" s="2">
        <v>31107</v>
      </c>
      <c r="B86" s="7">
        <v>6597.064405600001</v>
      </c>
      <c r="C86" s="7">
        <v>7212.8347527000005</v>
      </c>
      <c r="E86" s="7">
        <v>11920.716652099998</v>
      </c>
    </row>
    <row r="87" spans="1:5" x14ac:dyDescent="0.25">
      <c r="A87" s="2">
        <v>31199</v>
      </c>
      <c r="B87" s="7">
        <v>6639.0897455333334</v>
      </c>
      <c r="C87" s="7">
        <v>7252.029219699999</v>
      </c>
      <c r="E87" s="7">
        <v>11975.607855733333</v>
      </c>
    </row>
    <row r="88" spans="1:5" x14ac:dyDescent="0.25">
      <c r="A88" s="2">
        <v>31291</v>
      </c>
      <c r="B88" s="7">
        <v>6728.1416242333335</v>
      </c>
      <c r="C88" s="7">
        <v>7326.8117599999996</v>
      </c>
      <c r="E88" s="7">
        <v>12031.3768635</v>
      </c>
    </row>
    <row r="89" spans="1:5" x14ac:dyDescent="0.25">
      <c r="A89" s="2">
        <v>31382</v>
      </c>
      <c r="B89" s="7">
        <v>6811.2895305333332</v>
      </c>
      <c r="C89" s="7">
        <v>7392.5624835000008</v>
      </c>
      <c r="E89" s="7">
        <v>12096.127979166666</v>
      </c>
    </row>
    <row r="90" spans="1:5" x14ac:dyDescent="0.25">
      <c r="A90" s="2">
        <v>31472</v>
      </c>
      <c r="B90" s="7">
        <v>6888.7341624333339</v>
      </c>
      <c r="C90" s="7">
        <v>7480.7978528333333</v>
      </c>
      <c r="E90" s="7">
        <v>12164.235149233335</v>
      </c>
    </row>
    <row r="91" spans="1:5" x14ac:dyDescent="0.25">
      <c r="A91" s="2">
        <v>31564</v>
      </c>
      <c r="B91" s="7">
        <v>6980.6377833000006</v>
      </c>
      <c r="C91" s="7">
        <v>7571.3639041333327</v>
      </c>
      <c r="E91" s="7">
        <v>12228.721163333334</v>
      </c>
    </row>
    <row r="92" spans="1:5" x14ac:dyDescent="0.25">
      <c r="A92" s="2">
        <v>31656</v>
      </c>
      <c r="B92" s="7">
        <v>6983.6736594666663</v>
      </c>
      <c r="C92" s="7">
        <v>7610.2084495666668</v>
      </c>
      <c r="E92" s="7">
        <v>12291.866736666665</v>
      </c>
    </row>
    <row r="93" spans="1:5" x14ac:dyDescent="0.25">
      <c r="A93" s="2">
        <v>31747</v>
      </c>
      <c r="B93" s="7">
        <v>7017.0317276999995</v>
      </c>
      <c r="C93" s="7">
        <v>7654.8292202333332</v>
      </c>
      <c r="E93" s="7">
        <v>12356.635096666667</v>
      </c>
    </row>
    <row r="94" spans="1:5" x14ac:dyDescent="0.25">
      <c r="A94" s="2">
        <v>31837</v>
      </c>
      <c r="B94" s="7">
        <v>7050.9788476333333</v>
      </c>
      <c r="C94" s="7">
        <v>7687.5707283000002</v>
      </c>
      <c r="E94" s="7">
        <v>12424.366240000001</v>
      </c>
    </row>
    <row r="95" spans="1:5" x14ac:dyDescent="0.25">
      <c r="A95" s="2">
        <v>31929</v>
      </c>
      <c r="B95" s="7">
        <v>7099.9503092999994</v>
      </c>
      <c r="C95" s="7">
        <v>7731.8083074666674</v>
      </c>
      <c r="E95" s="7">
        <v>12489.872770000002</v>
      </c>
    </row>
    <row r="96" spans="1:5" x14ac:dyDescent="0.25">
      <c r="A96" s="2">
        <v>32021</v>
      </c>
      <c r="B96" s="7">
        <v>7152.7559414999996</v>
      </c>
      <c r="C96" s="7">
        <v>7773.2989595999998</v>
      </c>
      <c r="E96" s="7">
        <v>12551.144353333331</v>
      </c>
    </row>
    <row r="97" spans="1:5" x14ac:dyDescent="0.25">
      <c r="A97" s="2">
        <v>32112</v>
      </c>
      <c r="B97" s="7">
        <v>7186.2841670999996</v>
      </c>
      <c r="C97" s="7">
        <v>7804.0273315333325</v>
      </c>
      <c r="E97" s="7">
        <v>12617.386116666667</v>
      </c>
    </row>
    <row r="98" spans="1:5" x14ac:dyDescent="0.25">
      <c r="A98" s="2">
        <v>32203</v>
      </c>
      <c r="B98" s="7">
        <v>7302.8921745333328</v>
      </c>
      <c r="C98" s="7">
        <v>7896.7701434666669</v>
      </c>
      <c r="E98" s="7">
        <v>12688.036146666665</v>
      </c>
    </row>
    <row r="99" spans="1:5" x14ac:dyDescent="0.25">
      <c r="A99" s="2">
        <v>32295</v>
      </c>
      <c r="B99" s="7">
        <v>7354.4381753333328</v>
      </c>
      <c r="C99" s="7">
        <v>7963.2517398666669</v>
      </c>
      <c r="E99" s="7">
        <v>12753.40229</v>
      </c>
    </row>
    <row r="100" spans="1:5" x14ac:dyDescent="0.25">
      <c r="A100" s="2">
        <v>32387</v>
      </c>
      <c r="B100" s="7">
        <v>7412.5080030666677</v>
      </c>
      <c r="C100" s="7">
        <v>7963.8839883000001</v>
      </c>
      <c r="E100" s="7">
        <v>12814.516266666667</v>
      </c>
    </row>
    <row r="101" spans="1:5" x14ac:dyDescent="0.25">
      <c r="A101" s="2">
        <v>32478</v>
      </c>
      <c r="B101" s="7">
        <v>7491.7611620666676</v>
      </c>
      <c r="C101" s="7">
        <v>8034.511641033333</v>
      </c>
      <c r="E101" s="7">
        <v>12879.235353333332</v>
      </c>
    </row>
    <row r="102" spans="1:5" x14ac:dyDescent="0.25">
      <c r="A102" s="2">
        <v>32568</v>
      </c>
      <c r="B102" s="7">
        <v>7593.8401357333323</v>
      </c>
      <c r="C102" s="7">
        <v>8129.9789693666671</v>
      </c>
      <c r="E102" s="7">
        <v>12941.446096666667</v>
      </c>
    </row>
    <row r="103" spans="1:5" x14ac:dyDescent="0.25">
      <c r="A103" s="2">
        <v>32660</v>
      </c>
      <c r="B103" s="7">
        <v>7692.5351305666672</v>
      </c>
      <c r="C103" s="7">
        <v>8198.0004677999987</v>
      </c>
      <c r="E103" s="7">
        <v>12998.668603333334</v>
      </c>
    </row>
    <row r="104" spans="1:5" x14ac:dyDescent="0.25">
      <c r="A104" s="2">
        <v>32752</v>
      </c>
      <c r="B104" s="7">
        <v>7764.5132258999993</v>
      </c>
      <c r="C104" s="7">
        <v>8260.9008560999991</v>
      </c>
      <c r="E104" s="7">
        <v>13054.799086666666</v>
      </c>
    </row>
    <row r="105" spans="1:5" x14ac:dyDescent="0.25">
      <c r="A105" s="2">
        <v>32843</v>
      </c>
      <c r="B105" s="7">
        <v>7822.0076909999998</v>
      </c>
      <c r="C105" s="7">
        <v>8308.324819233334</v>
      </c>
      <c r="E105" s="7">
        <v>13113.226666666667</v>
      </c>
    </row>
    <row r="106" spans="1:5" x14ac:dyDescent="0.25">
      <c r="A106" s="2">
        <v>32933</v>
      </c>
      <c r="B106" s="7">
        <v>7848.7543725666665</v>
      </c>
      <c r="C106" s="7">
        <v>8370.2009043666676</v>
      </c>
      <c r="E106" s="7">
        <v>13169.359766666668</v>
      </c>
    </row>
    <row r="107" spans="1:5" x14ac:dyDescent="0.25">
      <c r="A107" s="2">
        <v>33025</v>
      </c>
      <c r="B107" s="7">
        <v>7888.5142160333335</v>
      </c>
      <c r="C107" s="7">
        <v>8433.8686399666676</v>
      </c>
      <c r="E107" s="7">
        <v>13221.918916666667</v>
      </c>
    </row>
    <row r="108" spans="1:5" x14ac:dyDescent="0.25">
      <c r="A108" s="2">
        <v>33117</v>
      </c>
      <c r="B108" s="7">
        <v>7870.3264852666662</v>
      </c>
      <c r="C108" s="7">
        <v>8483.2399645333335</v>
      </c>
      <c r="E108" s="7">
        <v>13270.129063333334</v>
      </c>
    </row>
    <row r="109" spans="1:5" x14ac:dyDescent="0.25">
      <c r="A109" s="2">
        <v>33208</v>
      </c>
      <c r="B109" s="7">
        <v>7817.3513693333334</v>
      </c>
      <c r="C109" s="7">
        <v>8484.959662166666</v>
      </c>
      <c r="E109" s="7">
        <v>13320.79831</v>
      </c>
    </row>
    <row r="110" spans="1:5" x14ac:dyDescent="0.25">
      <c r="A110" s="2">
        <v>33298</v>
      </c>
      <c r="B110" s="7">
        <v>7735.7846207666662</v>
      </c>
      <c r="C110" s="7">
        <v>8475.8989067333332</v>
      </c>
      <c r="E110" s="7">
        <v>13368.533020000001</v>
      </c>
    </row>
    <row r="111" spans="1:5" x14ac:dyDescent="0.25">
      <c r="A111" s="2">
        <v>33390</v>
      </c>
      <c r="B111" s="7">
        <v>7682.7494284666673</v>
      </c>
      <c r="C111" s="7">
        <v>8501.8214876666661</v>
      </c>
      <c r="E111" s="7">
        <v>13414.085003333332</v>
      </c>
    </row>
    <row r="112" spans="1:5" x14ac:dyDescent="0.25">
      <c r="A112" s="2">
        <v>33482</v>
      </c>
      <c r="B112" s="7">
        <v>7636.994088899999</v>
      </c>
      <c r="C112" s="7">
        <v>8470.4176447333321</v>
      </c>
      <c r="E112" s="7">
        <v>13460.635666666667</v>
      </c>
    </row>
    <row r="113" spans="1:5" x14ac:dyDescent="0.25">
      <c r="A113" s="2">
        <v>33573</v>
      </c>
      <c r="B113" s="7">
        <v>7609.9097739666659</v>
      </c>
      <c r="C113" s="7">
        <v>8476.2397971000009</v>
      </c>
      <c r="E113" s="7">
        <v>13500.397666666666</v>
      </c>
    </row>
    <row r="114" spans="1:5" x14ac:dyDescent="0.25">
      <c r="A114" s="2">
        <v>33664</v>
      </c>
      <c r="B114" s="7">
        <v>7638.1586927999997</v>
      </c>
      <c r="C114" s="7">
        <v>8526.265067133334</v>
      </c>
      <c r="E114" s="7">
        <v>13548.754333333332</v>
      </c>
    </row>
    <row r="115" spans="1:5" x14ac:dyDescent="0.25">
      <c r="A115" s="2">
        <v>33756</v>
      </c>
      <c r="B115" s="7">
        <v>7626.2537121999994</v>
      </c>
      <c r="C115" s="7">
        <v>8533.9162632000007</v>
      </c>
      <c r="E115" s="7">
        <v>13587.933666666666</v>
      </c>
    </row>
    <row r="116" spans="1:5" x14ac:dyDescent="0.25">
      <c r="A116" s="2">
        <v>33848</v>
      </c>
      <c r="B116" s="7">
        <v>7652.2675433666664</v>
      </c>
      <c r="C116" s="7">
        <v>8580.9846996666656</v>
      </c>
      <c r="E116" s="7">
        <v>13623.165000000001</v>
      </c>
    </row>
    <row r="117" spans="1:5" x14ac:dyDescent="0.25">
      <c r="A117" s="2">
        <v>33939</v>
      </c>
      <c r="B117" s="7">
        <v>7604.3018645666671</v>
      </c>
      <c r="C117" s="7">
        <v>8558.4707911000005</v>
      </c>
      <c r="E117" s="7">
        <v>13656.290666666668</v>
      </c>
    </row>
    <row r="118" spans="1:5" x14ac:dyDescent="0.25">
      <c r="A118" s="2">
        <v>34029</v>
      </c>
      <c r="B118" s="7">
        <v>7621.4165156666668</v>
      </c>
      <c r="C118" s="7">
        <v>8553.9799310666676</v>
      </c>
      <c r="E118" s="7">
        <v>13699.253666666666</v>
      </c>
    </row>
    <row r="119" spans="1:5" x14ac:dyDescent="0.25">
      <c r="A119" s="2">
        <v>34121</v>
      </c>
      <c r="B119" s="7">
        <v>7616.9851932333331</v>
      </c>
      <c r="C119" s="7">
        <v>8544.0683781999996</v>
      </c>
      <c r="E119" s="7">
        <v>13732.326333333333</v>
      </c>
    </row>
    <row r="120" spans="1:5" x14ac:dyDescent="0.25">
      <c r="A120" s="2">
        <v>34213</v>
      </c>
      <c r="B120" s="7">
        <v>7649.7977134333341</v>
      </c>
      <c r="C120" s="7">
        <v>8584.4266860666667</v>
      </c>
      <c r="E120" s="7">
        <v>13767.248333333335</v>
      </c>
    </row>
    <row r="121" spans="1:5" x14ac:dyDescent="0.25">
      <c r="A121" s="2">
        <v>34304</v>
      </c>
      <c r="B121" s="7">
        <v>7731.3756127333327</v>
      </c>
      <c r="C121" s="7">
        <v>8676.0268598666662</v>
      </c>
      <c r="E121" s="7">
        <v>13802.117333333334</v>
      </c>
    </row>
    <row r="122" spans="1:5" x14ac:dyDescent="0.25">
      <c r="A122" s="2">
        <v>34394</v>
      </c>
      <c r="B122" s="7">
        <v>7787.8308255333332</v>
      </c>
      <c r="C122" s="7">
        <v>8695.7327516666683</v>
      </c>
      <c r="E122" s="7">
        <v>13846.226333333334</v>
      </c>
    </row>
    <row r="123" spans="1:5" x14ac:dyDescent="0.25">
      <c r="A123" s="2">
        <v>34486</v>
      </c>
      <c r="B123" s="7">
        <v>7846.7456812000009</v>
      </c>
      <c r="C123" s="7">
        <v>8707.3993139666654</v>
      </c>
      <c r="E123" s="7">
        <v>13882.981</v>
      </c>
    </row>
    <row r="124" spans="1:5" x14ac:dyDescent="0.25">
      <c r="A124" s="2">
        <v>34578</v>
      </c>
      <c r="B124" s="7">
        <v>7953.8694300999996</v>
      </c>
      <c r="C124" s="7">
        <v>8786.4047727666675</v>
      </c>
      <c r="E124" s="7">
        <v>13923.142</v>
      </c>
    </row>
    <row r="125" spans="1:5" x14ac:dyDescent="0.25">
      <c r="A125" s="2">
        <v>34669</v>
      </c>
      <c r="B125" s="7">
        <v>8000.8456082999992</v>
      </c>
      <c r="C125" s="7">
        <v>8797.6600104000008</v>
      </c>
      <c r="E125" s="7">
        <v>13959.182999999999</v>
      </c>
    </row>
    <row r="126" spans="1:5" x14ac:dyDescent="0.25">
      <c r="A126" s="2">
        <v>34759</v>
      </c>
      <c r="B126" s="7">
        <v>8082.9404533999996</v>
      </c>
      <c r="C126" s="7">
        <v>8859.590888433333</v>
      </c>
      <c r="E126" s="7">
        <v>14005.747333333333</v>
      </c>
    </row>
    <row r="127" spans="1:5" x14ac:dyDescent="0.25">
      <c r="A127" s="2">
        <v>34851</v>
      </c>
      <c r="B127" s="7">
        <v>8175.6432757000002</v>
      </c>
      <c r="C127" s="7">
        <v>8922.0585850666666</v>
      </c>
      <c r="E127" s="7">
        <v>14054.904999999999</v>
      </c>
    </row>
    <row r="128" spans="1:5" x14ac:dyDescent="0.25">
      <c r="A128" s="2">
        <v>34943</v>
      </c>
      <c r="B128" s="7">
        <v>8222.7501864333335</v>
      </c>
      <c r="C128" s="7">
        <v>8973.7543708000012</v>
      </c>
      <c r="E128" s="7">
        <v>14103.536333333332</v>
      </c>
    </row>
    <row r="129" spans="1:5" x14ac:dyDescent="0.25">
      <c r="A129" s="2">
        <v>35034</v>
      </c>
      <c r="B129" s="7">
        <v>8263.8834476666671</v>
      </c>
      <c r="C129" s="7">
        <v>9020.7631324333342</v>
      </c>
      <c r="E129" s="7">
        <v>14154.535333333333</v>
      </c>
    </row>
    <row r="130" spans="1:5" x14ac:dyDescent="0.25">
      <c r="A130" s="2">
        <v>35125</v>
      </c>
      <c r="B130" s="7">
        <v>8282.170951166665</v>
      </c>
      <c r="C130" s="7">
        <v>9041.7907594666667</v>
      </c>
      <c r="E130" s="7">
        <v>14207.716</v>
      </c>
    </row>
    <row r="131" spans="1:5" x14ac:dyDescent="0.25">
      <c r="A131" s="2">
        <v>35217</v>
      </c>
      <c r="B131" s="7">
        <v>8300.7406347666674</v>
      </c>
      <c r="C131" s="7">
        <v>9063.5933456000002</v>
      </c>
      <c r="E131" s="7">
        <v>14256.003666666666</v>
      </c>
    </row>
    <row r="132" spans="1:5" x14ac:dyDescent="0.25">
      <c r="A132" s="2">
        <v>35309</v>
      </c>
      <c r="B132" s="7">
        <v>8302.4284401333334</v>
      </c>
      <c r="C132" s="7">
        <v>9085.7046956333343</v>
      </c>
      <c r="E132" s="7">
        <v>14304.497333333333</v>
      </c>
    </row>
    <row r="133" spans="1:5" x14ac:dyDescent="0.25">
      <c r="A133" s="2">
        <v>35400</v>
      </c>
      <c r="B133" s="7">
        <v>8308.9330925666654</v>
      </c>
      <c r="C133" s="7">
        <v>9092.7832272666656</v>
      </c>
      <c r="E133" s="7">
        <v>14350.414666666669</v>
      </c>
    </row>
    <row r="134" spans="1:5" x14ac:dyDescent="0.25">
      <c r="A134" s="2">
        <v>35490</v>
      </c>
      <c r="B134" s="7">
        <v>8336.1109092333336</v>
      </c>
      <c r="C134" s="7">
        <v>9122.5221010333335</v>
      </c>
      <c r="E134" s="7">
        <v>14403.260333333334</v>
      </c>
    </row>
    <row r="135" spans="1:5" x14ac:dyDescent="0.25">
      <c r="A135" s="2">
        <v>35582</v>
      </c>
      <c r="B135" s="7">
        <v>8333.9065765333344</v>
      </c>
      <c r="C135" s="7">
        <v>9106.396422533333</v>
      </c>
      <c r="E135" s="7">
        <v>14444.415666666668</v>
      </c>
    </row>
    <row r="136" spans="1:5" x14ac:dyDescent="0.25">
      <c r="A136" s="2">
        <v>35674</v>
      </c>
      <c r="B136" s="7">
        <v>8358.6018627666672</v>
      </c>
      <c r="C136" s="7">
        <v>9122.5065980666677</v>
      </c>
      <c r="E136" s="7">
        <v>14483.644</v>
      </c>
    </row>
    <row r="137" spans="1:5" x14ac:dyDescent="0.25">
      <c r="A137" s="2">
        <v>35765</v>
      </c>
      <c r="B137" s="7">
        <v>8423.0900520666673</v>
      </c>
      <c r="C137" s="7">
        <v>9153.2280057666667</v>
      </c>
      <c r="E137" s="7">
        <v>14524.663666666665</v>
      </c>
    </row>
    <row r="138" spans="1:5" x14ac:dyDescent="0.25">
      <c r="A138" s="2">
        <v>35855</v>
      </c>
      <c r="B138" s="7">
        <v>8449.768404766668</v>
      </c>
      <c r="C138" s="7">
        <v>9168.6406467333345</v>
      </c>
      <c r="E138" s="7">
        <v>14579.138666666666</v>
      </c>
    </row>
    <row r="139" spans="1:5" x14ac:dyDescent="0.25">
      <c r="A139" s="2">
        <v>35947</v>
      </c>
      <c r="B139" s="7">
        <v>8493.8860007333333</v>
      </c>
      <c r="C139" s="7">
        <v>9205.891467200001</v>
      </c>
      <c r="E139" s="7">
        <v>14622.453</v>
      </c>
    </row>
    <row r="140" spans="1:5" x14ac:dyDescent="0.25">
      <c r="A140" s="2">
        <v>36039</v>
      </c>
      <c r="B140" s="7">
        <v>8541.441330433332</v>
      </c>
      <c r="C140" s="7">
        <v>9262.8074562999991</v>
      </c>
      <c r="E140" s="7">
        <v>14664.646666666667</v>
      </c>
    </row>
    <row r="141" spans="1:5" x14ac:dyDescent="0.25">
      <c r="A141" s="2">
        <v>36130</v>
      </c>
      <c r="B141" s="7">
        <v>8578.0821684000002</v>
      </c>
      <c r="C141" s="7">
        <v>9261.108478733333</v>
      </c>
      <c r="E141" s="7">
        <v>14710.772666666666</v>
      </c>
    </row>
    <row r="142" spans="1:5" x14ac:dyDescent="0.25">
      <c r="A142" s="2">
        <v>36220</v>
      </c>
      <c r="B142" s="7">
        <v>8600.2797316000015</v>
      </c>
      <c r="C142" s="7">
        <v>9255.8198845999996</v>
      </c>
      <c r="E142" s="7">
        <v>14767.162666666665</v>
      </c>
    </row>
    <row r="143" spans="1:5" x14ac:dyDescent="0.25">
      <c r="A143" s="2">
        <v>36312</v>
      </c>
      <c r="B143" s="7">
        <v>8631.7030103666675</v>
      </c>
      <c r="C143" s="7">
        <v>9270.0616065666673</v>
      </c>
      <c r="E143" s="7">
        <v>14813.615666666665</v>
      </c>
    </row>
    <row r="144" spans="1:5" x14ac:dyDescent="0.25">
      <c r="A144" s="2">
        <v>36404</v>
      </c>
      <c r="B144" s="7">
        <v>8689.6312906000003</v>
      </c>
      <c r="C144" s="7">
        <v>9331.1164383333326</v>
      </c>
      <c r="E144" s="7">
        <v>14859.725333333334</v>
      </c>
    </row>
    <row r="145" spans="1:5" x14ac:dyDescent="0.25">
      <c r="A145" s="2">
        <v>36495</v>
      </c>
      <c r="B145" s="7">
        <v>8759.8521375333348</v>
      </c>
      <c r="C145" s="7">
        <v>9382.2558671000006</v>
      </c>
      <c r="E145" s="7">
        <v>14909.469666666666</v>
      </c>
    </row>
    <row r="146" spans="1:5" x14ac:dyDescent="0.25">
      <c r="A146" s="2">
        <v>36586</v>
      </c>
      <c r="B146" s="7">
        <v>8787.8166974666674</v>
      </c>
      <c r="C146" s="7">
        <v>9413.9153425666682</v>
      </c>
      <c r="E146" s="7">
        <v>14969.822333333335</v>
      </c>
    </row>
    <row r="147" spans="1:5" x14ac:dyDescent="0.25">
      <c r="A147" s="2">
        <v>36678</v>
      </c>
      <c r="B147" s="7">
        <v>8884.5453142666665</v>
      </c>
      <c r="C147" s="7">
        <v>9482.1389033666655</v>
      </c>
      <c r="E147" s="7">
        <v>15019.441000000001</v>
      </c>
    </row>
    <row r="148" spans="1:5" x14ac:dyDescent="0.25">
      <c r="A148" s="2">
        <v>36770</v>
      </c>
      <c r="B148" s="7">
        <v>8988.581362466668</v>
      </c>
      <c r="C148" s="7">
        <v>9561.2694312000003</v>
      </c>
      <c r="E148" s="7">
        <v>15067.579</v>
      </c>
    </row>
    <row r="149" spans="1:5" x14ac:dyDescent="0.25">
      <c r="A149" s="2">
        <v>36861</v>
      </c>
      <c r="B149" s="7">
        <v>8936.2407073666673</v>
      </c>
      <c r="C149" s="7">
        <v>9524.0295389000003</v>
      </c>
      <c r="E149" s="7">
        <v>15119.133333333333</v>
      </c>
    </row>
    <row r="150" spans="1:5" x14ac:dyDescent="0.25">
      <c r="A150" s="2">
        <v>36951</v>
      </c>
      <c r="B150" s="7">
        <v>8956.9379625666679</v>
      </c>
      <c r="C150" s="7">
        <v>9566.0670236000005</v>
      </c>
      <c r="E150" s="7">
        <v>15189.502999999999</v>
      </c>
    </row>
    <row r="151" spans="1:5" x14ac:dyDescent="0.25">
      <c r="A151" s="2">
        <v>37043</v>
      </c>
      <c r="B151" s="7">
        <v>9009.0379523333322</v>
      </c>
      <c r="C151" s="7">
        <v>9673.6100060000008</v>
      </c>
      <c r="E151" s="7">
        <v>15246.993000000002</v>
      </c>
    </row>
    <row r="152" spans="1:5" x14ac:dyDescent="0.25">
      <c r="A152" s="2">
        <v>37135</v>
      </c>
      <c r="B152" s="7">
        <v>9032.4783021333333</v>
      </c>
      <c r="C152" s="7">
        <v>9698.5441362000001</v>
      </c>
      <c r="E152" s="7">
        <v>15297.225333333334</v>
      </c>
    </row>
    <row r="153" spans="1:5" x14ac:dyDescent="0.25">
      <c r="A153" s="2">
        <v>37226</v>
      </c>
      <c r="B153" s="7">
        <v>9062.5388429000013</v>
      </c>
      <c r="C153" s="7">
        <v>9742.5590849</v>
      </c>
      <c r="E153" s="7">
        <v>15353.185333333333</v>
      </c>
    </row>
    <row r="154" spans="1:5" x14ac:dyDescent="0.25">
      <c r="A154" s="2">
        <v>37316</v>
      </c>
      <c r="B154" s="7">
        <v>9115.143732999999</v>
      </c>
      <c r="C154" s="7">
        <v>9762.0660556333332</v>
      </c>
      <c r="E154" s="7">
        <v>15416.029666666667</v>
      </c>
    </row>
    <row r="155" spans="1:5" x14ac:dyDescent="0.25">
      <c r="A155" s="2">
        <v>37408</v>
      </c>
      <c r="B155" s="7">
        <v>9138.3955504333353</v>
      </c>
      <c r="C155" s="7">
        <v>9763.8117383000008</v>
      </c>
      <c r="E155" s="7">
        <v>15465.498999999998</v>
      </c>
    </row>
    <row r="156" spans="1:5" x14ac:dyDescent="0.25">
      <c r="A156" s="2">
        <v>37500</v>
      </c>
      <c r="B156" s="7">
        <v>9205.4556285666677</v>
      </c>
      <c r="C156" s="7">
        <v>9822.3538411999998</v>
      </c>
      <c r="E156" s="7">
        <v>15512.932666666668</v>
      </c>
    </row>
    <row r="157" spans="1:5" x14ac:dyDescent="0.25">
      <c r="A157" s="2">
        <v>37591</v>
      </c>
      <c r="B157" s="7">
        <v>9282.3819964666673</v>
      </c>
      <c r="C157" s="7">
        <v>9891.478068266666</v>
      </c>
      <c r="E157" s="7">
        <v>15566.698333333334</v>
      </c>
    </row>
    <row r="158" spans="1:5" x14ac:dyDescent="0.25">
      <c r="A158" s="2">
        <v>37681</v>
      </c>
      <c r="B158" s="7">
        <v>9382.0852683666672</v>
      </c>
      <c r="C158" s="7">
        <v>9986.8863113666666</v>
      </c>
      <c r="E158" s="7">
        <v>15632.766666666668</v>
      </c>
    </row>
    <row r="159" spans="1:5" x14ac:dyDescent="0.25">
      <c r="A159" s="2">
        <v>37773</v>
      </c>
      <c r="B159" s="7">
        <v>9361.6170051333338</v>
      </c>
      <c r="C159" s="7">
        <v>9964.6687963999993</v>
      </c>
      <c r="E159" s="7">
        <v>15685.122000000001</v>
      </c>
    </row>
    <row r="160" spans="1:5" x14ac:dyDescent="0.25">
      <c r="A160" s="2">
        <v>37865</v>
      </c>
      <c r="B160" s="7">
        <v>9383.7257628333318</v>
      </c>
      <c r="C160" s="7">
        <v>9972.7932715333336</v>
      </c>
      <c r="E160" s="7">
        <v>15732.853333333333</v>
      </c>
    </row>
    <row r="161" spans="1:5" x14ac:dyDescent="0.25">
      <c r="A161" s="2">
        <v>37956</v>
      </c>
      <c r="B161" s="7">
        <v>9440.474331200001</v>
      </c>
      <c r="C161" s="7">
        <v>10012.044928000001</v>
      </c>
      <c r="E161" s="7">
        <v>15785.321333333333</v>
      </c>
    </row>
    <row r="162" spans="1:5" x14ac:dyDescent="0.25">
      <c r="A162" s="2">
        <v>38047</v>
      </c>
      <c r="B162" s="7">
        <v>9475.1101142333337</v>
      </c>
      <c r="C162" s="7">
        <v>10030.550750299999</v>
      </c>
      <c r="E162" s="7">
        <v>15846.468333333332</v>
      </c>
    </row>
    <row r="163" spans="1:5" x14ac:dyDescent="0.25">
      <c r="A163" s="2">
        <v>38139</v>
      </c>
      <c r="B163" s="7">
        <v>9520.7343935000008</v>
      </c>
      <c r="C163" s="7">
        <v>10068.082852466667</v>
      </c>
      <c r="E163" s="7">
        <v>15894.172666666665</v>
      </c>
    </row>
    <row r="164" spans="1:5" x14ac:dyDescent="0.25">
      <c r="A164" s="2">
        <v>38231</v>
      </c>
      <c r="B164" s="7">
        <v>9554.5748693999994</v>
      </c>
      <c r="C164" s="7">
        <v>10108.410328100001</v>
      </c>
      <c r="E164" s="7">
        <v>15943.633333333333</v>
      </c>
    </row>
    <row r="165" spans="1:5" x14ac:dyDescent="0.25">
      <c r="A165" s="2">
        <v>38322</v>
      </c>
      <c r="B165" s="7">
        <v>9673.3204478666667</v>
      </c>
      <c r="C165" s="7">
        <v>10195.113708166667</v>
      </c>
      <c r="E165" s="7">
        <v>15999.813666666667</v>
      </c>
    </row>
    <row r="166" spans="1:5" x14ac:dyDescent="0.25">
      <c r="A166" s="2">
        <v>38412</v>
      </c>
      <c r="B166" s="7">
        <v>9777.9819052000003</v>
      </c>
      <c r="C166" s="7">
        <v>10304.297293533333</v>
      </c>
      <c r="E166" s="7">
        <v>16069.821666666669</v>
      </c>
    </row>
    <row r="167" spans="1:5" x14ac:dyDescent="0.25">
      <c r="A167" s="2">
        <v>38504</v>
      </c>
      <c r="B167" s="7">
        <v>9859.6337985333357</v>
      </c>
      <c r="C167" s="7">
        <v>10384.885194733333</v>
      </c>
      <c r="E167" s="7">
        <v>16126.121333333334</v>
      </c>
    </row>
    <row r="168" spans="1:5" x14ac:dyDescent="0.25">
      <c r="A168" s="2">
        <v>38596</v>
      </c>
      <c r="B168" s="7">
        <v>9923.9897937666683</v>
      </c>
      <c r="C168" s="7">
        <v>10441.695434766667</v>
      </c>
      <c r="E168" s="7">
        <v>16182.915000000001</v>
      </c>
    </row>
    <row r="169" spans="1:5" x14ac:dyDescent="0.25">
      <c r="A169" s="2">
        <v>38687</v>
      </c>
      <c r="B169" s="7">
        <v>9944.6515737666668</v>
      </c>
      <c r="C169" s="7">
        <v>10468.942169533335</v>
      </c>
      <c r="E169" s="7">
        <v>16245.763666666666</v>
      </c>
    </row>
    <row r="170" spans="1:5" x14ac:dyDescent="0.25">
      <c r="A170" s="2">
        <v>38777</v>
      </c>
      <c r="B170" s="7">
        <v>9993.7151374333334</v>
      </c>
      <c r="C170" s="7">
        <v>10524.707974566665</v>
      </c>
      <c r="E170" s="7">
        <v>16321.391333333333</v>
      </c>
    </row>
    <row r="171" spans="1:5" x14ac:dyDescent="0.25">
      <c r="A171" s="2">
        <v>38869</v>
      </c>
      <c r="B171" s="7">
        <v>10073.032198566669</v>
      </c>
      <c r="C171" s="7">
        <v>10587.3830992</v>
      </c>
      <c r="E171" s="7">
        <v>16380.505999999999</v>
      </c>
    </row>
    <row r="172" spans="1:5" x14ac:dyDescent="0.25">
      <c r="A172" s="2">
        <v>38961</v>
      </c>
      <c r="B172" s="7">
        <v>10187.529584766666</v>
      </c>
      <c r="C172" s="7">
        <v>10687.432207899999</v>
      </c>
      <c r="E172" s="7">
        <v>16449.247666666666</v>
      </c>
    </row>
    <row r="173" spans="1:5" x14ac:dyDescent="0.25">
      <c r="A173" s="2">
        <v>39052</v>
      </c>
      <c r="B173" s="7">
        <v>10235.333159899999</v>
      </c>
      <c r="C173" s="7">
        <v>10719.455784866666</v>
      </c>
      <c r="E173" s="7">
        <v>16527.259666666665</v>
      </c>
    </row>
    <row r="174" spans="1:5" x14ac:dyDescent="0.25">
      <c r="A174" s="2">
        <v>39142</v>
      </c>
      <c r="B174" s="7">
        <v>10306.391965933333</v>
      </c>
      <c r="C174" s="7">
        <v>10797.7530561</v>
      </c>
      <c r="E174" s="7">
        <v>16620.45</v>
      </c>
    </row>
    <row r="175" spans="1:5" x14ac:dyDescent="0.25">
      <c r="A175" s="2">
        <v>39234</v>
      </c>
      <c r="B175" s="7">
        <v>10397.058520333334</v>
      </c>
      <c r="C175" s="7">
        <v>10867.1522393</v>
      </c>
      <c r="E175" s="7">
        <v>16703.346333333335</v>
      </c>
    </row>
    <row r="176" spans="1:5" x14ac:dyDescent="0.25">
      <c r="A176" s="2">
        <v>39326</v>
      </c>
      <c r="B176" s="7">
        <v>10481.330424599999</v>
      </c>
      <c r="C176" s="7">
        <v>10946.983185566665</v>
      </c>
      <c r="E176" s="7">
        <v>16781.417666666668</v>
      </c>
    </row>
    <row r="177" spans="1:5" x14ac:dyDescent="0.25">
      <c r="A177" s="2">
        <v>39417</v>
      </c>
      <c r="B177" s="7">
        <v>10548.681229</v>
      </c>
      <c r="C177" s="7">
        <v>11028.968462333332</v>
      </c>
      <c r="E177" s="7">
        <v>16863.201666666664</v>
      </c>
    </row>
    <row r="178" spans="1:5" x14ac:dyDescent="0.25">
      <c r="A178" s="2">
        <v>39508</v>
      </c>
      <c r="B178" s="7">
        <v>10643.948311733333</v>
      </c>
      <c r="C178" s="7">
        <v>11097.459009933335</v>
      </c>
      <c r="E178" s="7">
        <v>16967.882000000001</v>
      </c>
    </row>
    <row r="179" spans="1:5" x14ac:dyDescent="0.25">
      <c r="A179" s="2">
        <v>39600</v>
      </c>
      <c r="B179" s="7">
        <v>10707.012980766667</v>
      </c>
      <c r="C179" s="7">
        <v>11183.364955466668</v>
      </c>
      <c r="E179" s="7">
        <v>17065.034666666666</v>
      </c>
    </row>
    <row r="180" spans="1:5" x14ac:dyDescent="0.25">
      <c r="A180" s="2">
        <v>39692</v>
      </c>
      <c r="B180" s="7">
        <v>10773.894614666666</v>
      </c>
      <c r="C180" s="7">
        <v>11244.241504866666</v>
      </c>
      <c r="E180" s="7">
        <v>17160.96533333333</v>
      </c>
    </row>
    <row r="181" spans="1:5" x14ac:dyDescent="0.25">
      <c r="A181" s="2">
        <v>39783</v>
      </c>
      <c r="B181" s="7">
        <v>10785.190892933333</v>
      </c>
      <c r="C181" s="7">
        <v>11286.577813299999</v>
      </c>
      <c r="E181" s="7">
        <v>17257.297666666665</v>
      </c>
    </row>
    <row r="182" spans="1:5" x14ac:dyDescent="0.25">
      <c r="A182" s="2">
        <v>39873</v>
      </c>
      <c r="B182" s="7">
        <v>10788.411431733333</v>
      </c>
      <c r="C182" s="7">
        <v>11393.437166233334</v>
      </c>
      <c r="E182" s="7">
        <v>17362.038333333334</v>
      </c>
    </row>
    <row r="183" spans="1:5" x14ac:dyDescent="0.25">
      <c r="A183" s="2">
        <v>39965</v>
      </c>
      <c r="B183" s="7">
        <v>10773.752565933333</v>
      </c>
      <c r="C183" s="7">
        <v>11428.647081166668</v>
      </c>
      <c r="E183" s="7">
        <v>17449.363999999998</v>
      </c>
    </row>
    <row r="184" spans="1:5" x14ac:dyDescent="0.25">
      <c r="A184" s="2">
        <v>40057</v>
      </c>
      <c r="B184" s="7">
        <v>10799.395128566668</v>
      </c>
      <c r="C184" s="7">
        <v>11449.617381333335</v>
      </c>
      <c r="E184" s="7">
        <v>17531.440666666665</v>
      </c>
    </row>
    <row r="185" spans="1:5" x14ac:dyDescent="0.25">
      <c r="A185" s="2">
        <v>40148</v>
      </c>
      <c r="B185" s="7">
        <v>10852.130577333333</v>
      </c>
      <c r="C185" s="7">
        <v>11490.906139500001</v>
      </c>
      <c r="E185" s="7">
        <v>17604.294666666665</v>
      </c>
    </row>
    <row r="186" spans="1:5" x14ac:dyDescent="0.25">
      <c r="A186" s="2">
        <v>40238</v>
      </c>
      <c r="B186" s="7">
        <v>10926.809799433331</v>
      </c>
      <c r="C186" s="7">
        <v>11542.294617433334</v>
      </c>
      <c r="E186" s="7">
        <v>17684.822333333334</v>
      </c>
    </row>
    <row r="187" spans="1:5" x14ac:dyDescent="0.25">
      <c r="A187" s="2">
        <v>40330</v>
      </c>
      <c r="B187" s="7">
        <v>10956.098559366668</v>
      </c>
      <c r="C187" s="7">
        <v>11568.257820766667</v>
      </c>
      <c r="E187" s="7">
        <v>17753.170333333332</v>
      </c>
    </row>
    <row r="188" spans="1:5" x14ac:dyDescent="0.25">
      <c r="A188" s="2">
        <v>40422</v>
      </c>
      <c r="B188" s="7">
        <v>11055.563476133335</v>
      </c>
      <c r="C188" s="7">
        <v>11652.185474433334</v>
      </c>
      <c r="E188" s="7">
        <v>17814.902000000002</v>
      </c>
    </row>
    <row r="189" spans="1:5" x14ac:dyDescent="0.25">
      <c r="A189" s="2">
        <v>40513</v>
      </c>
      <c r="B189" s="7">
        <v>11144.813712066667</v>
      </c>
      <c r="C189" s="7">
        <v>11742.720859266667</v>
      </c>
      <c r="E189" s="7">
        <v>17877.973333333332</v>
      </c>
    </row>
    <row r="190" spans="1:5" x14ac:dyDescent="0.25">
      <c r="A190" s="2">
        <v>40603</v>
      </c>
      <c r="B190" s="7">
        <v>11196.100142000001</v>
      </c>
      <c r="C190" s="7">
        <v>11781.833734233334</v>
      </c>
      <c r="E190" s="7">
        <v>17953.595000000001</v>
      </c>
    </row>
    <row r="191" spans="1:5" x14ac:dyDescent="0.25">
      <c r="A191" s="2">
        <v>40695</v>
      </c>
      <c r="B191" s="7">
        <v>11186.859337266666</v>
      </c>
      <c r="C191" s="7">
        <v>11771.113210133333</v>
      </c>
      <c r="E191" s="7">
        <v>18024.239333333335</v>
      </c>
    </row>
    <row r="192" spans="1:5" x14ac:dyDescent="0.25">
      <c r="A192" s="2">
        <v>40787</v>
      </c>
      <c r="B192" s="7">
        <v>11224.521235333334</v>
      </c>
      <c r="C192" s="7">
        <v>11838.850057166666</v>
      </c>
      <c r="E192" s="7">
        <v>18090.200666666668</v>
      </c>
    </row>
    <row r="193" spans="1:5" x14ac:dyDescent="0.25">
      <c r="A193" s="2">
        <v>40878</v>
      </c>
      <c r="B193" s="7">
        <v>11243.628548500003</v>
      </c>
      <c r="C193" s="7">
        <v>11861.179157233333</v>
      </c>
      <c r="E193" s="7">
        <v>18167.639333333329</v>
      </c>
    </row>
    <row r="194" spans="1:5" x14ac:dyDescent="0.25">
      <c r="A194" s="2">
        <v>40969</v>
      </c>
      <c r="B194" s="7">
        <v>11302.4202025</v>
      </c>
      <c r="C194" s="7">
        <v>11915.698860866667</v>
      </c>
      <c r="E194" s="7">
        <v>18259.767</v>
      </c>
    </row>
    <row r="195" spans="1:5" x14ac:dyDescent="0.25">
      <c r="A195" s="2">
        <v>41061</v>
      </c>
      <c r="B195" s="7">
        <v>11341.877273733335</v>
      </c>
      <c r="C195" s="7">
        <v>11953.859708533333</v>
      </c>
      <c r="E195" s="7">
        <v>18343.759666666665</v>
      </c>
    </row>
    <row r="196" spans="1:5" x14ac:dyDescent="0.25">
      <c r="A196" s="2">
        <v>41153</v>
      </c>
      <c r="B196" s="7">
        <v>11365.768847400001</v>
      </c>
      <c r="C196" s="7">
        <v>11998.0601759</v>
      </c>
      <c r="E196" s="7">
        <v>18423.671333333332</v>
      </c>
    </row>
    <row r="197" spans="1:5" x14ac:dyDescent="0.25">
      <c r="A197" s="2">
        <v>41244</v>
      </c>
      <c r="B197" s="7">
        <v>11389.946736633334</v>
      </c>
      <c r="C197" s="7">
        <v>12036.093088966669</v>
      </c>
      <c r="E197" s="7">
        <v>18501.421666666665</v>
      </c>
    </row>
    <row r="198" spans="1:5" x14ac:dyDescent="0.25">
      <c r="A198" s="2">
        <v>41334</v>
      </c>
      <c r="B198" s="7">
        <v>11454.398802000002</v>
      </c>
      <c r="C198" s="7">
        <v>12118.854692366667</v>
      </c>
      <c r="E198" s="7">
        <v>18588.333333333332</v>
      </c>
    </row>
    <row r="199" spans="1:5" x14ac:dyDescent="0.25">
      <c r="A199" s="2">
        <v>41426</v>
      </c>
      <c r="B199" s="7">
        <v>11465.981294366667</v>
      </c>
      <c r="C199" s="7">
        <v>12150.200859866667</v>
      </c>
      <c r="E199" s="7">
        <v>18667.650333333335</v>
      </c>
    </row>
    <row r="200" spans="1:5" x14ac:dyDescent="0.25">
      <c r="A200" s="2">
        <v>41518</v>
      </c>
      <c r="B200" s="7">
        <v>11462.785289500001</v>
      </c>
      <c r="C200" s="7">
        <v>12158.016391866666</v>
      </c>
      <c r="E200" s="7">
        <v>18742.583666666669</v>
      </c>
    </row>
    <row r="201" spans="1:5" x14ac:dyDescent="0.25">
      <c r="A201" s="2">
        <v>41609</v>
      </c>
      <c r="B201" s="7">
        <v>11444.964385866668</v>
      </c>
      <c r="C201" s="7">
        <v>12155.1115218</v>
      </c>
      <c r="E201" s="7">
        <v>18805.987333333334</v>
      </c>
    </row>
    <row r="202" spans="1:5" x14ac:dyDescent="0.25">
      <c r="A202" s="2">
        <v>41699</v>
      </c>
      <c r="B202" s="7">
        <v>11488.465679033334</v>
      </c>
      <c r="C202" s="7">
        <v>12209.186132699999</v>
      </c>
      <c r="E202" s="7">
        <v>18888.738666666668</v>
      </c>
    </row>
    <row r="203" spans="1:5" x14ac:dyDescent="0.25">
      <c r="A203" s="2">
        <v>41791</v>
      </c>
      <c r="B203" s="7">
        <v>11528.187999100001</v>
      </c>
      <c r="C203" s="7">
        <v>12254.522183766667</v>
      </c>
      <c r="E203" s="7">
        <v>18957.527333333332</v>
      </c>
    </row>
    <row r="204" spans="1:5" x14ac:dyDescent="0.25">
      <c r="A204" s="2">
        <v>41883</v>
      </c>
      <c r="B204" s="7">
        <v>11546.878609633333</v>
      </c>
      <c r="C204" s="7">
        <v>12304.572835200001</v>
      </c>
      <c r="E204" s="7">
        <v>19022.846999999998</v>
      </c>
    </row>
    <row r="205" spans="1:5" x14ac:dyDescent="0.25">
      <c r="A205" s="2">
        <v>41974</v>
      </c>
      <c r="B205" s="7">
        <v>11560.605264899999</v>
      </c>
      <c r="C205" s="7">
        <v>12332.370885866665</v>
      </c>
      <c r="E205" s="7">
        <v>19088.422000000002</v>
      </c>
    </row>
    <row r="206" spans="1:5" x14ac:dyDescent="0.25">
      <c r="A206" s="2">
        <v>42064</v>
      </c>
      <c r="B206" s="7">
        <v>11659.787343633332</v>
      </c>
      <c r="C206" s="7">
        <v>12428.076154733333</v>
      </c>
      <c r="E206" s="7">
        <v>19168.579333333331</v>
      </c>
    </row>
    <row r="207" spans="1:5" x14ac:dyDescent="0.25">
      <c r="A207" s="2">
        <v>42156</v>
      </c>
      <c r="B207" s="7">
        <v>11719.837213533334</v>
      </c>
      <c r="C207" s="7">
        <v>12469.987125733334</v>
      </c>
      <c r="E207" s="7">
        <v>19236.772000000001</v>
      </c>
    </row>
    <row r="208" spans="1:5" x14ac:dyDescent="0.25">
      <c r="A208" s="2">
        <v>42248</v>
      </c>
      <c r="B208" s="7">
        <v>11773.598164966666</v>
      </c>
      <c r="C208" s="7">
        <v>12547.163849800001</v>
      </c>
      <c r="E208" s="7">
        <v>19303.062666666665</v>
      </c>
    </row>
    <row r="209" spans="1:5" x14ac:dyDescent="0.25">
      <c r="A209" s="2">
        <v>42339</v>
      </c>
      <c r="B209" s="7">
        <v>11886.486587433334</v>
      </c>
      <c r="C209" s="7">
        <v>12623.7521624</v>
      </c>
      <c r="E209" s="7">
        <v>19369.880999999998</v>
      </c>
    </row>
    <row r="210" spans="1:5" x14ac:dyDescent="0.25">
      <c r="A210" s="2">
        <v>42430</v>
      </c>
      <c r="B210" s="7">
        <v>11927.255124100002</v>
      </c>
      <c r="C210" s="7">
        <v>12658.777985066665</v>
      </c>
      <c r="E210" s="7">
        <v>19456.837</v>
      </c>
    </row>
    <row r="211" spans="1:5" x14ac:dyDescent="0.25">
      <c r="A211" s="2">
        <v>42522</v>
      </c>
      <c r="B211" s="7">
        <v>11953.175164533333</v>
      </c>
      <c r="C211" s="7">
        <v>12673.610365333334</v>
      </c>
      <c r="E211" s="7">
        <v>19533.713</v>
      </c>
    </row>
    <row r="212" spans="1:5" x14ac:dyDescent="0.25">
      <c r="A212" s="2">
        <v>42614</v>
      </c>
      <c r="B212" s="7">
        <v>11976.689832333335</v>
      </c>
      <c r="C212" s="7">
        <v>12692.708447866666</v>
      </c>
      <c r="E212" s="7">
        <v>19615.355</v>
      </c>
    </row>
    <row r="213" spans="1:5" x14ac:dyDescent="0.25">
      <c r="A213" s="2">
        <v>42705</v>
      </c>
      <c r="B213" s="7">
        <v>12010.031354233333</v>
      </c>
      <c r="C213" s="7">
        <v>12739.423018533334</v>
      </c>
      <c r="E213" s="7">
        <v>19695.096666666665</v>
      </c>
    </row>
    <row r="214" spans="1:5" x14ac:dyDescent="0.25">
      <c r="A214" s="2">
        <v>42795</v>
      </c>
      <c r="B214" s="7">
        <v>12077.263410966669</v>
      </c>
      <c r="C214" s="7">
        <v>12819.287916499999</v>
      </c>
      <c r="E214" s="7">
        <v>19793.853333333336</v>
      </c>
    </row>
    <row r="215" spans="1:5" x14ac:dyDescent="0.25">
      <c r="A215" s="2">
        <v>42887</v>
      </c>
      <c r="B215" s="7">
        <v>12197.297451700002</v>
      </c>
      <c r="C215" s="7">
        <v>12918.676478366666</v>
      </c>
      <c r="E215" s="7">
        <v>19877.118333333336</v>
      </c>
    </row>
    <row r="216" spans="1:5" x14ac:dyDescent="0.25">
      <c r="A216" s="2">
        <v>42979</v>
      </c>
      <c r="B216" s="7">
        <v>12308.886665533333</v>
      </c>
      <c r="C216" s="7">
        <v>13026.601375933335</v>
      </c>
      <c r="E216" s="7">
        <v>19958.481666666667</v>
      </c>
    </row>
    <row r="217" spans="1:5" x14ac:dyDescent="0.25">
      <c r="A217" s="2">
        <v>43070</v>
      </c>
      <c r="B217" s="7">
        <v>12403.6840751</v>
      </c>
      <c r="C217" s="7">
        <v>13120.226748000001</v>
      </c>
      <c r="E217" s="7">
        <v>20029.163333333334</v>
      </c>
    </row>
    <row r="218" spans="1:5" x14ac:dyDescent="0.25">
      <c r="A218" s="2">
        <v>43160</v>
      </c>
      <c r="B218" s="7">
        <v>12485.311940699999</v>
      </c>
      <c r="C218" s="7">
        <v>13215.358953866666</v>
      </c>
      <c r="E218" s="7">
        <v>20120.740999999998</v>
      </c>
    </row>
    <row r="219" spans="1:5" x14ac:dyDescent="0.25">
      <c r="A219" s="2">
        <v>43252</v>
      </c>
      <c r="B219" s="7">
        <v>12528.831039766666</v>
      </c>
      <c r="C219" s="7">
        <v>13246.3867839</v>
      </c>
      <c r="E219" s="7">
        <v>20204.444</v>
      </c>
    </row>
    <row r="220" spans="1:5" x14ac:dyDescent="0.25">
      <c r="A220" s="2">
        <v>43344</v>
      </c>
      <c r="B220" s="7">
        <v>12610.146701800002</v>
      </c>
      <c r="C220" s="7">
        <v>13299.405674733332</v>
      </c>
      <c r="E220" s="7">
        <v>20291.195000000003</v>
      </c>
    </row>
    <row r="221" spans="1:5" x14ac:dyDescent="0.25">
      <c r="A221" s="2">
        <v>43435</v>
      </c>
      <c r="B221" s="7">
        <v>12691.8176841</v>
      </c>
      <c r="C221" s="7">
        <v>13364.436384533334</v>
      </c>
      <c r="E221" s="7">
        <v>20368.731333333333</v>
      </c>
    </row>
    <row r="222" spans="1:5" x14ac:dyDescent="0.25">
      <c r="A222" s="2">
        <v>43525</v>
      </c>
      <c r="B222" s="7">
        <v>12767.406796866666</v>
      </c>
      <c r="C222" s="7">
        <v>13442.8843832</v>
      </c>
      <c r="E222" s="7">
        <v>20469.685333333331</v>
      </c>
    </row>
    <row r="223" spans="1:5" x14ac:dyDescent="0.25">
      <c r="A223" s="2">
        <v>43617</v>
      </c>
      <c r="B223" s="7">
        <v>12853.542260100001</v>
      </c>
      <c r="C223" s="7">
        <v>13561.936634333333</v>
      </c>
      <c r="E223" s="7">
        <v>20560.471666666668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1471-0EB3-46CB-B980-1C69CEF55578}">
  <dimension ref="A1:C59"/>
  <sheetViews>
    <sheetView topLeftCell="A43" workbookViewId="0">
      <selection activeCell="C54" sqref="C54"/>
    </sheetView>
  </sheetViews>
  <sheetFormatPr defaultRowHeight="15" x14ac:dyDescent="0.25"/>
  <sheetData>
    <row r="1" spans="1:3" x14ac:dyDescent="0.25">
      <c r="C1" s="5" t="s">
        <v>71</v>
      </c>
    </row>
    <row r="2" spans="1:3" x14ac:dyDescent="0.25">
      <c r="A2" s="2">
        <v>23437</v>
      </c>
      <c r="B2" s="2"/>
    </row>
    <row r="3" spans="1:3" x14ac:dyDescent="0.25">
      <c r="A3" s="2">
        <v>23529</v>
      </c>
      <c r="B3" s="2"/>
    </row>
    <row r="4" spans="1:3" x14ac:dyDescent="0.25">
      <c r="A4" s="2">
        <v>23621</v>
      </c>
      <c r="B4" s="2"/>
    </row>
    <row r="5" spans="1:3" x14ac:dyDescent="0.25">
      <c r="A5" s="2">
        <v>23712</v>
      </c>
      <c r="B5" s="2"/>
    </row>
    <row r="6" spans="1:3" x14ac:dyDescent="0.25">
      <c r="A6" s="2">
        <v>23802</v>
      </c>
      <c r="B6" s="2"/>
    </row>
    <row r="7" spans="1:3" x14ac:dyDescent="0.25">
      <c r="A7" s="2">
        <v>23894</v>
      </c>
      <c r="B7" s="2"/>
    </row>
    <row r="8" spans="1:3" x14ac:dyDescent="0.25">
      <c r="A8" s="2">
        <v>23986</v>
      </c>
      <c r="B8" s="2"/>
    </row>
    <row r="9" spans="1:3" x14ac:dyDescent="0.25">
      <c r="A9" s="2">
        <v>24077</v>
      </c>
      <c r="B9" s="2"/>
    </row>
    <row r="10" spans="1:3" x14ac:dyDescent="0.25">
      <c r="A10" s="2">
        <v>24167</v>
      </c>
      <c r="B10" s="2"/>
    </row>
    <row r="11" spans="1:3" x14ac:dyDescent="0.25">
      <c r="A11" s="2">
        <v>24259</v>
      </c>
      <c r="B11" s="2"/>
    </row>
    <row r="12" spans="1:3" x14ac:dyDescent="0.25">
      <c r="A12" s="2">
        <v>24351</v>
      </c>
      <c r="B12" s="2"/>
      <c r="C12">
        <v>8180.3</v>
      </c>
    </row>
    <row r="13" spans="1:3" x14ac:dyDescent="0.25">
      <c r="A13" s="2">
        <v>24442</v>
      </c>
      <c r="B13" s="2"/>
      <c r="C13">
        <v>8207.2999999999993</v>
      </c>
    </row>
    <row r="14" spans="1:3" x14ac:dyDescent="0.25">
      <c r="A14" s="2">
        <v>24532</v>
      </c>
      <c r="B14" s="2"/>
      <c r="C14">
        <v>8265.7000000000007</v>
      </c>
    </row>
    <row r="15" spans="1:3" x14ac:dyDescent="0.25">
      <c r="A15" s="2">
        <v>24624</v>
      </c>
      <c r="B15" s="2"/>
      <c r="C15">
        <v>8312.4</v>
      </c>
    </row>
    <row r="16" spans="1:3" x14ac:dyDescent="0.25">
      <c r="A16" s="2">
        <v>24716</v>
      </c>
      <c r="B16" s="2"/>
      <c r="C16">
        <v>8348.4</v>
      </c>
    </row>
    <row r="17" spans="1:3" x14ac:dyDescent="0.25">
      <c r="A17" s="2">
        <v>24807</v>
      </c>
      <c r="B17" s="2"/>
      <c r="C17">
        <v>8381</v>
      </c>
    </row>
    <row r="18" spans="1:3" x14ac:dyDescent="0.25">
      <c r="A18" s="2">
        <v>24898</v>
      </c>
      <c r="B18" s="2"/>
      <c r="C18">
        <v>8443.2000000000007</v>
      </c>
    </row>
    <row r="19" spans="1:3" x14ac:dyDescent="0.25">
      <c r="A19" s="2">
        <v>24990</v>
      </c>
      <c r="B19" s="2"/>
      <c r="C19">
        <v>8486</v>
      </c>
    </row>
    <row r="20" spans="1:3" x14ac:dyDescent="0.25">
      <c r="A20" s="2">
        <v>25082</v>
      </c>
      <c r="B20" s="2"/>
      <c r="C20">
        <v>8532.2999999999993</v>
      </c>
    </row>
    <row r="21" spans="1:3" x14ac:dyDescent="0.25">
      <c r="A21" s="2">
        <v>25173</v>
      </c>
      <c r="B21" s="2"/>
      <c r="C21">
        <v>8573.2999999999993</v>
      </c>
    </row>
    <row r="22" spans="1:3" x14ac:dyDescent="0.25">
      <c r="A22" s="2">
        <v>25263</v>
      </c>
      <c r="B22" s="2"/>
      <c r="C22">
        <v>8642.2999999999993</v>
      </c>
    </row>
    <row r="23" spans="1:3" x14ac:dyDescent="0.25">
      <c r="A23" s="2">
        <v>25355</v>
      </c>
      <c r="B23" s="2"/>
      <c r="C23">
        <v>8694.6</v>
      </c>
    </row>
    <row r="24" spans="1:3" x14ac:dyDescent="0.25">
      <c r="A24" s="2">
        <v>25447</v>
      </c>
      <c r="B24" s="2"/>
      <c r="C24">
        <v>8743.2999999999993</v>
      </c>
    </row>
    <row r="25" spans="1:3" x14ac:dyDescent="0.25">
      <c r="A25" s="2">
        <v>25538</v>
      </c>
      <c r="B25" s="2"/>
      <c r="C25">
        <v>8792.2999999999993</v>
      </c>
    </row>
    <row r="26" spans="1:3" x14ac:dyDescent="0.25">
      <c r="A26" s="2">
        <v>25628</v>
      </c>
      <c r="B26" s="2"/>
      <c r="C26">
        <v>8856.9</v>
      </c>
    </row>
    <row r="27" spans="1:3" x14ac:dyDescent="0.25">
      <c r="A27" s="2">
        <v>25720</v>
      </c>
      <c r="B27" s="2"/>
      <c r="C27">
        <v>8907.7999999999993</v>
      </c>
    </row>
    <row r="28" spans="1:3" x14ac:dyDescent="0.25">
      <c r="A28" s="2">
        <v>25812</v>
      </c>
      <c r="B28" s="2"/>
      <c r="C28">
        <v>8950.9</v>
      </c>
    </row>
    <row r="29" spans="1:3" x14ac:dyDescent="0.25">
      <c r="A29" s="2">
        <v>25903</v>
      </c>
      <c r="B29" s="2"/>
      <c r="C29">
        <v>9003.2999999999993</v>
      </c>
    </row>
    <row r="30" spans="1:3" x14ac:dyDescent="0.25">
      <c r="A30" s="2">
        <v>25993</v>
      </c>
      <c r="B30" s="2"/>
      <c r="C30">
        <v>9074.6</v>
      </c>
    </row>
    <row r="31" spans="1:3" x14ac:dyDescent="0.25">
      <c r="A31" s="2">
        <v>26085</v>
      </c>
      <c r="B31" s="2"/>
      <c r="C31">
        <v>9123.2000000000007</v>
      </c>
    </row>
    <row r="32" spans="1:3" x14ac:dyDescent="0.25">
      <c r="A32" s="2">
        <v>26177</v>
      </c>
      <c r="B32" s="2"/>
      <c r="C32">
        <v>9191.1</v>
      </c>
    </row>
    <row r="33" spans="1:3" x14ac:dyDescent="0.25">
      <c r="A33" s="2">
        <v>26268</v>
      </c>
      <c r="B33" s="2"/>
      <c r="C33">
        <v>9242.2000000000007</v>
      </c>
    </row>
    <row r="34" spans="1:3" x14ac:dyDescent="0.25">
      <c r="A34" s="2">
        <v>26359</v>
      </c>
      <c r="B34" s="2"/>
      <c r="C34">
        <v>9290.7000000000007</v>
      </c>
    </row>
    <row r="35" spans="1:3" x14ac:dyDescent="0.25">
      <c r="A35" s="2">
        <v>26451</v>
      </c>
      <c r="B35" s="2"/>
      <c r="C35">
        <v>9332.6</v>
      </c>
    </row>
    <row r="36" spans="1:3" x14ac:dyDescent="0.25">
      <c r="A36" s="2">
        <v>26543</v>
      </c>
      <c r="B36" s="2"/>
      <c r="C36">
        <v>9379.2000000000007</v>
      </c>
    </row>
    <row r="37" spans="1:3" x14ac:dyDescent="0.25">
      <c r="A37" s="2">
        <v>26634</v>
      </c>
      <c r="B37" s="2"/>
      <c r="C37">
        <v>9423.7999999999993</v>
      </c>
    </row>
    <row r="38" spans="1:3" x14ac:dyDescent="0.25">
      <c r="A38" s="2">
        <v>26724</v>
      </c>
      <c r="B38" s="2"/>
      <c r="C38">
        <v>9470</v>
      </c>
    </row>
    <row r="39" spans="1:3" x14ac:dyDescent="0.25">
      <c r="A39" s="2">
        <v>26816</v>
      </c>
      <c r="B39" s="2"/>
      <c r="C39">
        <v>9512.7000000000007</v>
      </c>
    </row>
    <row r="40" spans="1:3" x14ac:dyDescent="0.25">
      <c r="A40" s="2">
        <v>26908</v>
      </c>
      <c r="B40" s="2"/>
      <c r="C40">
        <v>9563.4</v>
      </c>
    </row>
    <row r="41" spans="1:3" x14ac:dyDescent="0.25">
      <c r="A41" s="2">
        <v>26999</v>
      </c>
      <c r="B41" s="2"/>
      <c r="C41">
        <v>9616.1</v>
      </c>
    </row>
    <row r="42" spans="1:3" x14ac:dyDescent="0.25">
      <c r="A42" s="2">
        <v>27089</v>
      </c>
      <c r="B42" s="2"/>
      <c r="C42">
        <v>9670.2000000000007</v>
      </c>
    </row>
    <row r="43" spans="1:3" x14ac:dyDescent="0.25">
      <c r="A43" s="2">
        <v>27181</v>
      </c>
      <c r="B43" s="2"/>
      <c r="C43">
        <v>9721.4</v>
      </c>
    </row>
    <row r="44" spans="1:3" x14ac:dyDescent="0.25">
      <c r="A44" s="2">
        <v>27273</v>
      </c>
      <c r="B44" s="2"/>
      <c r="C44">
        <v>9768.4</v>
      </c>
    </row>
    <row r="45" spans="1:3" x14ac:dyDescent="0.25">
      <c r="A45" s="2">
        <v>27364</v>
      </c>
      <c r="B45" s="2"/>
      <c r="C45">
        <v>9821</v>
      </c>
    </row>
    <row r="46" spans="1:3" x14ac:dyDescent="0.25">
      <c r="A46" s="2">
        <v>27454</v>
      </c>
      <c r="B46" s="2"/>
      <c r="C46">
        <v>9849.5</v>
      </c>
    </row>
    <row r="47" spans="1:3" x14ac:dyDescent="0.25">
      <c r="A47" s="2">
        <v>27546</v>
      </c>
      <c r="B47" s="2"/>
      <c r="C47">
        <v>9900.2000000000007</v>
      </c>
    </row>
    <row r="48" spans="1:3" x14ac:dyDescent="0.25">
      <c r="A48" s="2">
        <v>27638</v>
      </c>
      <c r="B48" s="2"/>
      <c r="C48">
        <v>9935.9</v>
      </c>
    </row>
    <row r="49" spans="1:3" x14ac:dyDescent="0.25">
      <c r="A49" s="2">
        <v>27729</v>
      </c>
      <c r="B49" s="2"/>
      <c r="C49">
        <v>9981.2999999999993</v>
      </c>
    </row>
    <row r="50" spans="1:3" x14ac:dyDescent="0.25">
      <c r="A50" s="2">
        <v>27820</v>
      </c>
      <c r="B50" s="2"/>
      <c r="C50">
        <v>10026.1</v>
      </c>
    </row>
    <row r="51" spans="1:3" x14ac:dyDescent="0.25">
      <c r="A51" s="2">
        <v>27912</v>
      </c>
      <c r="B51" s="2"/>
      <c r="C51">
        <v>10066.200000000001</v>
      </c>
    </row>
    <row r="52" spans="1:3" x14ac:dyDescent="0.25">
      <c r="A52" s="2">
        <v>28004</v>
      </c>
      <c r="B52" s="2"/>
      <c r="C52">
        <v>10100.4</v>
      </c>
    </row>
    <row r="53" spans="1:3" x14ac:dyDescent="0.25">
      <c r="A53" s="2">
        <v>28095</v>
      </c>
      <c r="B53" s="2"/>
      <c r="C53">
        <v>10143.200000000001</v>
      </c>
    </row>
    <row r="54" spans="1:3" x14ac:dyDescent="0.25">
      <c r="A54" s="2">
        <v>28185</v>
      </c>
      <c r="B54" s="2"/>
      <c r="C54">
        <v>10194.6</v>
      </c>
    </row>
    <row r="55" spans="1:3" x14ac:dyDescent="0.25">
      <c r="A55" s="2">
        <v>28277</v>
      </c>
      <c r="B55" s="2"/>
      <c r="C55">
        <v>10242.200000000001</v>
      </c>
    </row>
    <row r="56" spans="1:3" x14ac:dyDescent="0.25">
      <c r="A56" s="2">
        <v>28369</v>
      </c>
      <c r="B56" s="2"/>
      <c r="C56">
        <v>10283.9</v>
      </c>
    </row>
    <row r="57" spans="1:3" x14ac:dyDescent="0.25">
      <c r="A57" s="2">
        <v>28460</v>
      </c>
      <c r="B57" s="2"/>
      <c r="C57">
        <v>10333.200000000001</v>
      </c>
    </row>
    <row r="58" spans="1:3" x14ac:dyDescent="0.25">
      <c r="A58" s="2">
        <v>28550</v>
      </c>
      <c r="B58" s="2"/>
      <c r="C58">
        <f>(10489.3+10508.6)/2</f>
        <v>10498.95</v>
      </c>
    </row>
    <row r="59" spans="1:3" x14ac:dyDescent="0.25">
      <c r="A59" s="2">
        <v>28642</v>
      </c>
      <c r="B59" s="2"/>
      <c r="C59">
        <f>AVERAGE(10518.7,10530.9,10543.4)</f>
        <v>10531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2E675-2A69-4B3E-AB9B-215209407C7C}">
  <dimension ref="A1:U78"/>
  <sheetViews>
    <sheetView zoomScale="40" zoomScaleNormal="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59"/>
    </sheetView>
  </sheetViews>
  <sheetFormatPr defaultRowHeight="15" x14ac:dyDescent="0.25"/>
  <cols>
    <col min="2" max="2" width="21.7109375" style="5" customWidth="1"/>
    <col min="3" max="3" width="11.7109375" style="1" bestFit="1" customWidth="1"/>
    <col min="4" max="4" width="12.7109375" style="1" bestFit="1" customWidth="1"/>
    <col min="5" max="7" width="11.7109375" style="1" bestFit="1" customWidth="1"/>
    <col min="8" max="8" width="12.7109375" style="1" bestFit="1" customWidth="1"/>
    <col min="9" max="9" width="12.7109375" style="1" customWidth="1"/>
    <col min="10" max="11" width="11.7109375" style="1" bestFit="1" customWidth="1"/>
    <col min="12" max="12" width="12.7109375" style="1" bestFit="1" customWidth="1"/>
    <col min="13" max="15" width="11.7109375" style="1" bestFit="1" customWidth="1"/>
    <col min="16" max="16" width="12.7109375" style="1" bestFit="1" customWidth="1"/>
    <col min="17" max="19" width="11.7109375" style="1" bestFit="1" customWidth="1"/>
    <col min="20" max="20" width="12.7109375" style="1" bestFit="1" customWidth="1"/>
    <col min="21" max="21" width="11.7109375" style="1" bestFit="1" customWidth="1"/>
  </cols>
  <sheetData>
    <row r="1" spans="1:21" x14ac:dyDescent="0.25">
      <c r="B1" s="6" t="s">
        <v>19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2">
        <v>23437</v>
      </c>
      <c r="B2" s="4">
        <f t="shared" ref="B2:B10" si="0">B3*C2/C3</f>
        <v>4504.8090648894813</v>
      </c>
      <c r="C2" s="1">
        <v>4458.7</v>
      </c>
    </row>
    <row r="3" spans="1:21" x14ac:dyDescent="0.25">
      <c r="A3" s="2">
        <v>23529</v>
      </c>
      <c r="B3" s="4">
        <f t="shared" si="0"/>
        <v>4531.0779405005615</v>
      </c>
      <c r="C3" s="1">
        <v>4484.7</v>
      </c>
    </row>
    <row r="4" spans="1:21" x14ac:dyDescent="0.25">
      <c r="A4" s="2">
        <v>23621</v>
      </c>
      <c r="B4" s="4">
        <f t="shared" si="0"/>
        <v>4547.5465048259703</v>
      </c>
      <c r="C4" s="1">
        <v>4501</v>
      </c>
    </row>
    <row r="5" spans="1:21" x14ac:dyDescent="0.25">
      <c r="A5" s="2">
        <v>23712</v>
      </c>
      <c r="B5" s="4">
        <f t="shared" si="0"/>
        <v>4585.0301696402439</v>
      </c>
      <c r="C5" s="1">
        <v>4538.1000000000004</v>
      </c>
    </row>
    <row r="6" spans="1:21" x14ac:dyDescent="0.25">
      <c r="A6" s="2">
        <v>23802</v>
      </c>
      <c r="B6" s="4">
        <f t="shared" si="0"/>
        <v>4628.0707119876297</v>
      </c>
      <c r="C6" s="1">
        <v>4580.7</v>
      </c>
    </row>
    <row r="7" spans="1:21" x14ac:dyDescent="0.25">
      <c r="A7" s="2">
        <v>23894</v>
      </c>
      <c r="B7" s="4">
        <f t="shared" si="0"/>
        <v>4664.5440354322463</v>
      </c>
      <c r="C7" s="1">
        <v>4616.8</v>
      </c>
    </row>
    <row r="8" spans="1:21" x14ac:dyDescent="0.25">
      <c r="A8" s="2">
        <v>23986</v>
      </c>
      <c r="B8" s="4">
        <f t="shared" si="0"/>
        <v>4689.7015355367048</v>
      </c>
      <c r="C8" s="1">
        <v>4641.7</v>
      </c>
    </row>
    <row r="9" spans="1:21" x14ac:dyDescent="0.25">
      <c r="A9" s="2">
        <v>24077</v>
      </c>
      <c r="B9" s="4">
        <f t="shared" si="0"/>
        <v>4721.1231521330365</v>
      </c>
      <c r="C9" s="1">
        <v>4672.8</v>
      </c>
    </row>
    <row r="10" spans="1:21" x14ac:dyDescent="0.25">
      <c r="A10" s="2">
        <v>24167</v>
      </c>
      <c r="B10" s="4">
        <f t="shared" si="0"/>
        <v>4755.4747587013735</v>
      </c>
      <c r="C10" s="1">
        <v>4706.8</v>
      </c>
    </row>
    <row r="11" spans="1:21" x14ac:dyDescent="0.25">
      <c r="A11" s="2">
        <v>24259</v>
      </c>
      <c r="B11" s="4">
        <f>B12*C11/C12</f>
        <v>4790.5336042284698</v>
      </c>
      <c r="C11" s="1">
        <v>4741.5</v>
      </c>
    </row>
    <row r="12" spans="1:21" x14ac:dyDescent="0.25">
      <c r="A12" s="2">
        <v>24351</v>
      </c>
      <c r="B12" s="4">
        <f t="shared" ref="B2:B50" si="1">B13*J12/J13</f>
        <v>4836.0999999999985</v>
      </c>
      <c r="C12" s="1">
        <v>4786.6000000000004</v>
      </c>
      <c r="J12" s="1">
        <v>4836.1000000000004</v>
      </c>
    </row>
    <row r="13" spans="1:21" x14ac:dyDescent="0.25">
      <c r="A13" s="2">
        <v>24442</v>
      </c>
      <c r="B13" s="4">
        <f t="shared" si="1"/>
        <v>4855.2999999999984</v>
      </c>
      <c r="C13" s="1">
        <v>4810.6000000000004</v>
      </c>
      <c r="J13" s="1">
        <v>4855.3</v>
      </c>
    </row>
    <row r="14" spans="1:21" x14ac:dyDescent="0.25">
      <c r="A14" s="2">
        <v>24532</v>
      </c>
      <c r="B14" s="4">
        <f t="shared" si="1"/>
        <v>4886.2999999999984</v>
      </c>
      <c r="C14" s="1">
        <v>4836.6000000000004</v>
      </c>
      <c r="J14" s="1">
        <v>4886.3</v>
      </c>
    </row>
    <row r="15" spans="1:21" x14ac:dyDescent="0.25">
      <c r="A15" s="2">
        <v>24624</v>
      </c>
      <c r="B15" s="4">
        <f t="shared" si="1"/>
        <v>4907.4999999999982</v>
      </c>
      <c r="C15" s="1">
        <v>5858.8</v>
      </c>
      <c r="J15" s="1">
        <v>4907.5</v>
      </c>
    </row>
    <row r="16" spans="1:21" x14ac:dyDescent="0.25">
      <c r="A16" s="2">
        <v>24716</v>
      </c>
      <c r="B16" s="4">
        <f t="shared" si="1"/>
        <v>4945.699999999998</v>
      </c>
      <c r="C16" s="1">
        <v>4895.2</v>
      </c>
      <c r="J16" s="1">
        <v>4945.7</v>
      </c>
    </row>
    <row r="17" spans="1:10" x14ac:dyDescent="0.25">
      <c r="A17" s="2">
        <v>24807</v>
      </c>
      <c r="B17" s="4">
        <f t="shared" si="1"/>
        <v>4972.3999999999978</v>
      </c>
      <c r="C17" s="1">
        <v>4925.5</v>
      </c>
      <c r="J17" s="1">
        <v>4972.3999999999996</v>
      </c>
    </row>
    <row r="18" spans="1:10" x14ac:dyDescent="0.25">
      <c r="A18" s="2">
        <v>24898</v>
      </c>
      <c r="B18" s="4">
        <f t="shared" si="1"/>
        <v>5003.2999999999984</v>
      </c>
      <c r="C18" s="1">
        <v>4950.1000000000004</v>
      </c>
      <c r="J18" s="1">
        <v>5003.3</v>
      </c>
    </row>
    <row r="19" spans="1:10" x14ac:dyDescent="0.25">
      <c r="A19" s="2">
        <v>24990</v>
      </c>
      <c r="B19" s="4">
        <f t="shared" si="1"/>
        <v>5032.9999999999982</v>
      </c>
      <c r="C19" s="1">
        <v>4983.7</v>
      </c>
      <c r="J19" s="1">
        <v>5033</v>
      </c>
    </row>
    <row r="20" spans="1:10" x14ac:dyDescent="0.25">
      <c r="A20" s="2">
        <v>25082</v>
      </c>
      <c r="B20" s="4">
        <f t="shared" si="1"/>
        <v>5068.5999999999985</v>
      </c>
      <c r="C20" s="1">
        <v>5008.3</v>
      </c>
      <c r="J20" s="1">
        <v>5068.6000000000004</v>
      </c>
    </row>
    <row r="21" spans="1:10" x14ac:dyDescent="0.25">
      <c r="A21" s="2">
        <v>25173</v>
      </c>
      <c r="B21" s="4">
        <f t="shared" si="1"/>
        <v>5079.4999999999982</v>
      </c>
      <c r="C21" s="1">
        <v>5025.6000000000004</v>
      </c>
      <c r="J21" s="1">
        <v>5079.5</v>
      </c>
    </row>
    <row r="22" spans="1:10" x14ac:dyDescent="0.25">
      <c r="A22" s="2">
        <v>25263</v>
      </c>
      <c r="B22" s="4">
        <f t="shared" si="1"/>
        <v>5139.5999999999985</v>
      </c>
      <c r="C22" s="1">
        <v>5080.6000000000004</v>
      </c>
      <c r="J22" s="1">
        <v>5139.6000000000004</v>
      </c>
    </row>
    <row r="23" spans="1:10" x14ac:dyDescent="0.25">
      <c r="A23" s="2">
        <v>25355</v>
      </c>
      <c r="B23" s="4">
        <f t="shared" si="1"/>
        <v>5159.199999999998</v>
      </c>
      <c r="C23" s="1">
        <v>5111.6000000000004</v>
      </c>
      <c r="J23" s="1">
        <v>5159.2</v>
      </c>
    </row>
    <row r="24" spans="1:10" x14ac:dyDescent="0.25">
      <c r="A24" s="2">
        <v>25447</v>
      </c>
      <c r="B24" s="4">
        <f t="shared" si="1"/>
        <v>5196.4999999999982</v>
      </c>
      <c r="C24" s="1">
        <v>5146.6000000000004</v>
      </c>
      <c r="J24" s="1">
        <v>5196.5</v>
      </c>
    </row>
    <row r="25" spans="1:10" x14ac:dyDescent="0.25">
      <c r="A25" s="2">
        <v>25538</v>
      </c>
      <c r="B25" s="4">
        <f t="shared" si="1"/>
        <v>5253.8999999999978</v>
      </c>
      <c r="C25" s="1">
        <v>5194</v>
      </c>
      <c r="J25" s="1">
        <v>5253.9</v>
      </c>
    </row>
    <row r="26" spans="1:10" x14ac:dyDescent="0.25">
      <c r="A26" s="2">
        <v>25628</v>
      </c>
      <c r="B26" s="4">
        <f t="shared" si="1"/>
        <v>5320.5999999999985</v>
      </c>
      <c r="C26" s="1">
        <v>5249</v>
      </c>
      <c r="J26" s="1">
        <v>5320.6</v>
      </c>
    </row>
    <row r="27" spans="1:10" x14ac:dyDescent="0.25">
      <c r="A27" s="2">
        <v>25720</v>
      </c>
      <c r="B27" s="4">
        <f t="shared" si="1"/>
        <v>5369.5999999999985</v>
      </c>
      <c r="C27" s="1">
        <v>5295.6</v>
      </c>
      <c r="J27" s="1">
        <v>5369.6</v>
      </c>
    </row>
    <row r="28" spans="1:10" x14ac:dyDescent="0.25">
      <c r="A28" s="2">
        <v>25812</v>
      </c>
      <c r="B28" s="4">
        <f t="shared" si="1"/>
        <v>5410.199999999998</v>
      </c>
      <c r="C28" s="1">
        <v>5324.9</v>
      </c>
      <c r="J28" s="1">
        <v>5410.2</v>
      </c>
    </row>
    <row r="29" spans="1:10" x14ac:dyDescent="0.25">
      <c r="A29" s="2">
        <v>25903</v>
      </c>
      <c r="B29" s="4">
        <f t="shared" si="1"/>
        <v>5448.3999999999978</v>
      </c>
      <c r="C29" s="1">
        <v>5354</v>
      </c>
      <c r="J29" s="1">
        <v>5448.4</v>
      </c>
    </row>
    <row r="30" spans="1:10" x14ac:dyDescent="0.25">
      <c r="A30" s="2">
        <v>25993</v>
      </c>
      <c r="B30" s="4">
        <f t="shared" si="1"/>
        <v>5482.2999999999984</v>
      </c>
      <c r="C30" s="1">
        <v>5378.6</v>
      </c>
      <c r="J30" s="1">
        <v>5482.3</v>
      </c>
    </row>
    <row r="31" spans="1:10" x14ac:dyDescent="0.25">
      <c r="A31" s="2">
        <v>26085</v>
      </c>
      <c r="B31" s="4">
        <f t="shared" si="1"/>
        <v>5522.9999999999982</v>
      </c>
      <c r="C31" s="1">
        <v>5417.4</v>
      </c>
      <c r="J31" s="1">
        <v>5523</v>
      </c>
    </row>
    <row r="32" spans="1:10" x14ac:dyDescent="0.25">
      <c r="A32" s="2">
        <v>26177</v>
      </c>
      <c r="B32" s="4">
        <f t="shared" si="1"/>
        <v>5532.5999999999985</v>
      </c>
      <c r="C32" s="1">
        <v>5401.6</v>
      </c>
      <c r="H32" s="1">
        <v>5530.5</v>
      </c>
      <c r="J32" s="1">
        <v>5532.6</v>
      </c>
    </row>
    <row r="33" spans="1:10" x14ac:dyDescent="0.25">
      <c r="A33" s="2">
        <v>26268</v>
      </c>
      <c r="B33" s="4">
        <f t="shared" si="1"/>
        <v>5527.0999999999985</v>
      </c>
      <c r="C33" s="1">
        <v>5393.9</v>
      </c>
      <c r="H33" s="1">
        <v>5523.5</v>
      </c>
      <c r="J33" s="1">
        <v>5527.1</v>
      </c>
    </row>
    <row r="34" spans="1:10" x14ac:dyDescent="0.25">
      <c r="A34" s="2">
        <v>26359</v>
      </c>
      <c r="B34" s="4">
        <f t="shared" si="1"/>
        <v>5536.8999999999978</v>
      </c>
      <c r="C34" s="1">
        <v>5406.2</v>
      </c>
      <c r="H34" s="1">
        <v>5535.7</v>
      </c>
      <c r="J34" s="1">
        <v>5536.9</v>
      </c>
    </row>
    <row r="35" spans="1:10" x14ac:dyDescent="0.25">
      <c r="A35" s="2">
        <v>26451</v>
      </c>
      <c r="B35" s="4">
        <f t="shared" si="1"/>
        <v>5561.9999999999982</v>
      </c>
      <c r="C35" s="1">
        <v>5435.4</v>
      </c>
      <c r="H35" s="1">
        <v>5569.5</v>
      </c>
      <c r="J35" s="1">
        <v>5562</v>
      </c>
    </row>
    <row r="36" spans="1:10" x14ac:dyDescent="0.25">
      <c r="A36" s="2">
        <v>26543</v>
      </c>
      <c r="B36" s="4">
        <f t="shared" si="1"/>
        <v>5629.9999999999982</v>
      </c>
      <c r="C36" s="1">
        <v>5484.9</v>
      </c>
      <c r="H36" s="1">
        <v>5626.4</v>
      </c>
      <c r="J36" s="1">
        <v>5630</v>
      </c>
    </row>
    <row r="37" spans="1:10" x14ac:dyDescent="0.25">
      <c r="A37" s="2">
        <v>26634</v>
      </c>
      <c r="B37" s="4">
        <f t="shared" si="1"/>
        <v>5674.9999999999982</v>
      </c>
      <c r="C37" s="1">
        <v>5527.1</v>
      </c>
      <c r="H37" s="1">
        <v>5672.3</v>
      </c>
      <c r="J37" s="1">
        <v>5675</v>
      </c>
    </row>
    <row r="38" spans="1:10" x14ac:dyDescent="0.25">
      <c r="A38" s="2">
        <v>26724</v>
      </c>
      <c r="B38" s="4">
        <f t="shared" si="1"/>
        <v>5703.9999999999982</v>
      </c>
      <c r="C38" s="1">
        <v>5559.6</v>
      </c>
      <c r="H38" s="1">
        <v>5703.9</v>
      </c>
      <c r="J38" s="1">
        <v>5704</v>
      </c>
    </row>
    <row r="39" spans="1:10" x14ac:dyDescent="0.25">
      <c r="A39" s="2">
        <v>26816</v>
      </c>
      <c r="B39" s="4">
        <f t="shared" si="1"/>
        <v>5710.9999999999982</v>
      </c>
      <c r="C39" s="1">
        <v>5576</v>
      </c>
      <c r="H39" s="1">
        <v>5716.9</v>
      </c>
      <c r="J39" s="1">
        <v>5711</v>
      </c>
    </row>
    <row r="40" spans="1:10" x14ac:dyDescent="0.25">
      <c r="A40" s="2">
        <v>26908</v>
      </c>
      <c r="B40" s="4">
        <f t="shared" si="1"/>
        <v>5807.5999999999985</v>
      </c>
      <c r="C40" s="1">
        <v>5651.9</v>
      </c>
      <c r="H40" s="1">
        <v>5804.1</v>
      </c>
      <c r="J40" s="1">
        <v>5807.6</v>
      </c>
    </row>
    <row r="41" spans="1:10" x14ac:dyDescent="0.25">
      <c r="A41" s="2">
        <v>26999</v>
      </c>
      <c r="B41" s="4">
        <f t="shared" si="1"/>
        <v>5836.4999999999982</v>
      </c>
      <c r="C41" s="1">
        <v>5672.2</v>
      </c>
      <c r="H41" s="1">
        <v>5834.7</v>
      </c>
      <c r="J41" s="1">
        <v>5836.5</v>
      </c>
    </row>
    <row r="42" spans="1:10" x14ac:dyDescent="0.25">
      <c r="A42" s="2">
        <v>27089</v>
      </c>
      <c r="B42" s="4">
        <f t="shared" si="1"/>
        <v>5900.199999999998</v>
      </c>
      <c r="C42" s="1">
        <v>5735.2</v>
      </c>
      <c r="H42" s="1">
        <v>5900.3</v>
      </c>
      <c r="J42" s="1">
        <v>5900.2</v>
      </c>
    </row>
    <row r="43" spans="1:10" x14ac:dyDescent="0.25">
      <c r="A43" s="2">
        <v>27181</v>
      </c>
      <c r="B43" s="4">
        <f t="shared" si="1"/>
        <v>5905.699999999998</v>
      </c>
      <c r="C43" s="1">
        <v>5746.7</v>
      </c>
      <c r="H43" s="1">
        <v>5910.2</v>
      </c>
      <c r="J43" s="1">
        <v>5905.7</v>
      </c>
    </row>
    <row r="44" spans="1:10" x14ac:dyDescent="0.25">
      <c r="A44" s="2">
        <v>27273</v>
      </c>
      <c r="B44" s="4">
        <f t="shared" si="1"/>
        <v>5882.8999999999978</v>
      </c>
      <c r="C44" s="1">
        <v>5729.8</v>
      </c>
      <c r="H44" s="1">
        <v>5879.7</v>
      </c>
      <c r="J44" s="1">
        <v>5882.9</v>
      </c>
    </row>
    <row r="45" spans="1:10" x14ac:dyDescent="0.25">
      <c r="A45" s="2">
        <v>27364</v>
      </c>
      <c r="B45" s="4">
        <f t="shared" si="1"/>
        <v>5875.2999999999993</v>
      </c>
      <c r="C45" s="1">
        <v>5730.8</v>
      </c>
      <c r="H45" s="1">
        <v>5874.5</v>
      </c>
      <c r="J45" s="1">
        <v>5875.3</v>
      </c>
    </row>
    <row r="46" spans="1:10" x14ac:dyDescent="0.25">
      <c r="A46" s="2">
        <v>27454</v>
      </c>
      <c r="B46" s="4">
        <f t="shared" si="1"/>
        <v>5828.4999999999991</v>
      </c>
      <c r="C46" s="1">
        <v>5690.9</v>
      </c>
      <c r="H46" s="1">
        <v>5829.1</v>
      </c>
      <c r="J46" s="1">
        <v>5828.5</v>
      </c>
    </row>
    <row r="47" spans="1:10" x14ac:dyDescent="0.25">
      <c r="A47" s="2">
        <v>27546</v>
      </c>
      <c r="B47" s="4">
        <f t="shared" si="1"/>
        <v>5835.6999999999989</v>
      </c>
      <c r="C47" s="1">
        <v>5703.4</v>
      </c>
      <c r="H47" s="1">
        <v>5837.9</v>
      </c>
      <c r="J47" s="1">
        <v>5835.7</v>
      </c>
    </row>
    <row r="48" spans="1:10" x14ac:dyDescent="0.25">
      <c r="A48" s="2">
        <v>27638</v>
      </c>
      <c r="B48" s="4">
        <f t="shared" si="1"/>
        <v>5870.4</v>
      </c>
      <c r="C48" s="1">
        <v>5731.7</v>
      </c>
      <c r="H48" s="1">
        <v>5868.8</v>
      </c>
      <c r="J48" s="1">
        <v>5870.4</v>
      </c>
    </row>
    <row r="49" spans="1:21" x14ac:dyDescent="0.25">
      <c r="A49" s="2">
        <v>27729</v>
      </c>
      <c r="B49" s="4">
        <f t="shared" si="1"/>
        <v>5930.4</v>
      </c>
      <c r="C49" s="1">
        <v>5775.8</v>
      </c>
      <c r="H49" s="1">
        <v>5929.3</v>
      </c>
      <c r="J49" s="1">
        <v>5930.4</v>
      </c>
    </row>
    <row r="50" spans="1:21" x14ac:dyDescent="0.25">
      <c r="A50" s="2">
        <v>27820</v>
      </c>
      <c r="B50" s="4">
        <f t="shared" si="1"/>
        <v>5952.4</v>
      </c>
      <c r="C50" s="1">
        <v>5797.5</v>
      </c>
      <c r="H50" s="1">
        <v>5953.2</v>
      </c>
      <c r="I50" s="1">
        <v>5953.2</v>
      </c>
      <c r="J50" s="1">
        <v>5952.4</v>
      </c>
    </row>
    <row r="51" spans="1:21" x14ac:dyDescent="0.25">
      <c r="A51" s="2">
        <v>27912</v>
      </c>
      <c r="B51" s="4">
        <f>B52*J51/J52</f>
        <v>5962.6</v>
      </c>
      <c r="C51" s="1">
        <v>5831.3</v>
      </c>
      <c r="D51" s="1">
        <v>5831.3</v>
      </c>
      <c r="H51" s="1">
        <v>5964</v>
      </c>
      <c r="I51" s="1">
        <v>5964</v>
      </c>
      <c r="J51" s="1">
        <v>5962.6</v>
      </c>
    </row>
    <row r="52" spans="1:21" x14ac:dyDescent="0.25">
      <c r="A52" s="2">
        <v>28004</v>
      </c>
      <c r="B52" s="4">
        <f>U52</f>
        <v>5926.7</v>
      </c>
      <c r="C52" s="1">
        <v>5794.4</v>
      </c>
      <c r="D52" s="1">
        <v>5794.4</v>
      </c>
      <c r="E52" s="1">
        <v>5794.4</v>
      </c>
      <c r="F52" s="1">
        <v>5922.4</v>
      </c>
      <c r="G52" s="1">
        <v>5922.4</v>
      </c>
      <c r="H52" s="1">
        <v>5926.1</v>
      </c>
      <c r="I52" s="1">
        <v>5926.1</v>
      </c>
      <c r="J52" s="1">
        <v>5926.7</v>
      </c>
      <c r="K52" s="1">
        <v>5926.7</v>
      </c>
      <c r="L52" s="1">
        <v>5926.7</v>
      </c>
      <c r="M52" s="1">
        <v>5925</v>
      </c>
      <c r="N52" s="1">
        <v>5925</v>
      </c>
      <c r="O52" s="1">
        <v>5925</v>
      </c>
      <c r="P52" s="1">
        <v>5926.7</v>
      </c>
      <c r="Q52" s="1">
        <v>5926.7</v>
      </c>
      <c r="R52" s="1">
        <v>5926.7</v>
      </c>
      <c r="S52" s="1">
        <v>5926.7</v>
      </c>
      <c r="T52" s="1">
        <v>5926.7</v>
      </c>
      <c r="U52" s="1">
        <v>5926.7</v>
      </c>
    </row>
    <row r="53" spans="1:21" x14ac:dyDescent="0.25">
      <c r="A53" s="2">
        <v>28095</v>
      </c>
      <c r="B53" s="4">
        <f t="shared" ref="B53:B66" si="2">U53</f>
        <v>5942.5</v>
      </c>
      <c r="C53" s="1">
        <v>5804.8</v>
      </c>
      <c r="D53" s="1">
        <v>5804.8</v>
      </c>
      <c r="E53" s="1">
        <v>5804.8</v>
      </c>
      <c r="F53" s="1">
        <v>5931.3</v>
      </c>
      <c r="G53" s="1">
        <v>5931.3</v>
      </c>
      <c r="H53" s="1">
        <v>5939.9</v>
      </c>
      <c r="I53" s="1">
        <v>5939.9</v>
      </c>
      <c r="J53" s="1">
        <v>5941.9</v>
      </c>
      <c r="K53" s="1">
        <v>5941.9</v>
      </c>
      <c r="L53" s="1">
        <v>5941.9</v>
      </c>
      <c r="M53" s="1">
        <v>5945.4</v>
      </c>
      <c r="N53" s="1">
        <v>5945.4</v>
      </c>
      <c r="O53" s="1">
        <v>5945.4</v>
      </c>
      <c r="P53" s="1">
        <v>5942.7</v>
      </c>
      <c r="Q53" s="1">
        <v>5942.7</v>
      </c>
      <c r="R53" s="1">
        <v>5942.7</v>
      </c>
      <c r="S53" s="1">
        <v>5942.7</v>
      </c>
      <c r="T53" s="1">
        <v>5942.7</v>
      </c>
      <c r="U53" s="1">
        <v>5942.5</v>
      </c>
    </row>
    <row r="54" spans="1:21" x14ac:dyDescent="0.25">
      <c r="A54" s="2">
        <v>28185</v>
      </c>
      <c r="B54" s="4">
        <f t="shared" si="2"/>
        <v>5987.4</v>
      </c>
      <c r="C54" s="1">
        <v>5860.6</v>
      </c>
      <c r="D54" s="1">
        <v>5860.6</v>
      </c>
      <c r="E54" s="1">
        <v>5860.6</v>
      </c>
      <c r="F54" s="1">
        <v>5985.7</v>
      </c>
      <c r="G54" s="1">
        <v>5985.7</v>
      </c>
      <c r="H54" s="1">
        <v>5992.8</v>
      </c>
      <c r="I54" s="1">
        <v>5992.8</v>
      </c>
      <c r="J54" s="1">
        <v>5991.4</v>
      </c>
      <c r="K54" s="1">
        <v>5991.4</v>
      </c>
      <c r="L54" s="1">
        <v>5991.4</v>
      </c>
      <c r="M54" s="1">
        <v>5988.6</v>
      </c>
      <c r="N54" s="1">
        <v>5988.6</v>
      </c>
      <c r="O54" s="1">
        <v>5988.6</v>
      </c>
      <c r="P54" s="1">
        <v>5987.5</v>
      </c>
      <c r="Q54" s="1">
        <v>5987.5</v>
      </c>
      <c r="R54" s="1">
        <v>5987.5</v>
      </c>
      <c r="S54" s="1">
        <v>5987.5</v>
      </c>
      <c r="T54" s="1">
        <v>5987.5</v>
      </c>
      <c r="U54" s="1">
        <v>5987.4</v>
      </c>
    </row>
    <row r="55" spans="1:21" x14ac:dyDescent="0.25">
      <c r="A55" s="2">
        <v>28277</v>
      </c>
      <c r="B55" s="4">
        <f t="shared" si="2"/>
        <v>6005.8</v>
      </c>
      <c r="C55" s="1">
        <v>5875.4</v>
      </c>
      <c r="D55" s="1">
        <v>5873.5</v>
      </c>
      <c r="E55" s="1">
        <v>5873.5</v>
      </c>
      <c r="F55" s="1">
        <v>6022.8</v>
      </c>
      <c r="G55" s="1">
        <v>6022.8</v>
      </c>
      <c r="H55" s="1">
        <v>6002.4</v>
      </c>
      <c r="I55" s="1">
        <v>6002.4</v>
      </c>
      <c r="J55" s="1">
        <v>6001.4</v>
      </c>
      <c r="K55" s="1">
        <v>6001.4</v>
      </c>
      <c r="L55" s="1">
        <v>6001.4</v>
      </c>
      <c r="M55" s="1">
        <v>6003</v>
      </c>
      <c r="N55" s="1">
        <v>6003</v>
      </c>
      <c r="O55" s="1">
        <v>6003</v>
      </c>
      <c r="P55" s="1">
        <v>6005.7</v>
      </c>
      <c r="Q55" s="1">
        <v>6005.7</v>
      </c>
      <c r="R55" s="1">
        <v>6005.7</v>
      </c>
      <c r="S55" s="1">
        <v>6005.7</v>
      </c>
      <c r="T55" s="1">
        <v>6005.7</v>
      </c>
      <c r="U55" s="1">
        <v>6005.8</v>
      </c>
    </row>
    <row r="56" spans="1:21" x14ac:dyDescent="0.25">
      <c r="A56" s="2">
        <v>28369</v>
      </c>
      <c r="B56" s="4">
        <f t="shared" si="2"/>
        <v>6022.9</v>
      </c>
      <c r="D56" s="1">
        <v>5917</v>
      </c>
      <c r="E56" s="1">
        <v>5917</v>
      </c>
      <c r="F56" s="1">
        <v>6020.1</v>
      </c>
      <c r="G56" s="1">
        <v>6020.1</v>
      </c>
      <c r="H56" s="1">
        <v>6024.1</v>
      </c>
      <c r="I56" s="1">
        <v>6024.1</v>
      </c>
      <c r="J56" s="1">
        <v>6023.5</v>
      </c>
      <c r="K56" s="1">
        <v>6023.5</v>
      </c>
      <c r="L56" s="1">
        <v>6023.5</v>
      </c>
      <c r="M56" s="1">
        <v>6020.3</v>
      </c>
      <c r="N56" s="1">
        <v>6020.3</v>
      </c>
      <c r="O56" s="1">
        <v>6020.3</v>
      </c>
      <c r="P56" s="1">
        <v>6022.4</v>
      </c>
      <c r="Q56" s="1">
        <v>6022.4</v>
      </c>
      <c r="R56" s="1">
        <v>6022.4</v>
      </c>
      <c r="S56" s="1">
        <v>6022.4</v>
      </c>
      <c r="T56" s="1">
        <v>6022.4</v>
      </c>
      <c r="U56" s="1">
        <v>6022.9</v>
      </c>
    </row>
    <row r="57" spans="1:21" x14ac:dyDescent="0.25">
      <c r="A57" s="2">
        <v>28460</v>
      </c>
      <c r="B57" s="4">
        <f t="shared" si="2"/>
        <v>5984.1</v>
      </c>
      <c r="E57" s="1">
        <v>5839.1</v>
      </c>
      <c r="F57" s="1">
        <v>5971.2</v>
      </c>
      <c r="G57" s="1">
        <v>5971.2</v>
      </c>
      <c r="H57" s="1">
        <v>5980.6</v>
      </c>
      <c r="I57" s="1">
        <v>5980.6</v>
      </c>
      <c r="J57" s="1">
        <v>5984.2</v>
      </c>
      <c r="K57" s="1">
        <v>5984.2</v>
      </c>
      <c r="L57" s="1">
        <v>5984.2</v>
      </c>
      <c r="M57" s="1">
        <v>5898.2</v>
      </c>
      <c r="N57" s="1">
        <v>5898.2</v>
      </c>
      <c r="O57" s="1">
        <v>5898.2</v>
      </c>
      <c r="P57" s="1">
        <v>5984.9</v>
      </c>
      <c r="Q57" s="1">
        <v>5984.9</v>
      </c>
      <c r="R57" s="1">
        <v>5984.9</v>
      </c>
      <c r="S57" s="1">
        <v>5984.9</v>
      </c>
      <c r="T57" s="1">
        <v>5984.9</v>
      </c>
      <c r="U57" s="1">
        <v>5984.1</v>
      </c>
    </row>
    <row r="58" spans="1:21" x14ac:dyDescent="0.25">
      <c r="A58" s="2">
        <v>28550</v>
      </c>
      <c r="B58" s="4">
        <f t="shared" si="2"/>
        <v>5934.7</v>
      </c>
      <c r="F58" s="1">
        <v>5934.2</v>
      </c>
      <c r="G58" s="1">
        <v>5934.2</v>
      </c>
      <c r="H58" s="1">
        <v>5941.3</v>
      </c>
      <c r="I58" s="1">
        <v>5941.3</v>
      </c>
      <c r="J58" s="1">
        <v>5939.7</v>
      </c>
      <c r="K58" s="1">
        <v>5939.7</v>
      </c>
      <c r="L58" s="1">
        <v>5939.7</v>
      </c>
      <c r="M58" s="1">
        <v>5936</v>
      </c>
      <c r="N58" s="1">
        <v>5936</v>
      </c>
      <c r="O58" s="1">
        <v>5936</v>
      </c>
      <c r="P58" s="1">
        <v>5934.7</v>
      </c>
      <c r="Q58" s="1">
        <v>5934.7</v>
      </c>
      <c r="R58" s="1">
        <v>5934.7</v>
      </c>
      <c r="S58" s="1">
        <v>5934.7</v>
      </c>
      <c r="T58" s="1">
        <v>5934.7</v>
      </c>
      <c r="U58" s="1">
        <v>5934.7</v>
      </c>
    </row>
    <row r="59" spans="1:21" x14ac:dyDescent="0.25">
      <c r="A59" s="2">
        <v>28642</v>
      </c>
      <c r="B59" s="4">
        <f t="shared" si="2"/>
        <v>5981.8</v>
      </c>
      <c r="G59" s="1">
        <v>5996.5</v>
      </c>
      <c r="H59" s="1">
        <v>5975.9</v>
      </c>
      <c r="I59" s="1">
        <v>5975.9</v>
      </c>
      <c r="J59" s="1">
        <v>5974.5</v>
      </c>
      <c r="K59" s="1">
        <v>5974.5</v>
      </c>
      <c r="L59" s="1">
        <v>5974.5</v>
      </c>
      <c r="M59" s="1">
        <v>5977.7</v>
      </c>
      <c r="N59" s="1">
        <v>5977.7</v>
      </c>
      <c r="O59" s="1">
        <v>5977.7</v>
      </c>
      <c r="P59" s="1">
        <v>5981.8</v>
      </c>
      <c r="Q59" s="1">
        <v>5981.8</v>
      </c>
      <c r="R59" s="1">
        <v>5981.8</v>
      </c>
      <c r="S59" s="1">
        <v>5981.8</v>
      </c>
      <c r="T59" s="1">
        <v>5981.8</v>
      </c>
      <c r="U59" s="1">
        <v>5981.8</v>
      </c>
    </row>
    <row r="60" spans="1:21" x14ac:dyDescent="0.25">
      <c r="A60" s="2"/>
      <c r="B60" s="4"/>
      <c r="H60" s="1">
        <v>5997.5</v>
      </c>
      <c r="I60" s="1">
        <v>5997.5</v>
      </c>
      <c r="J60" s="1">
        <v>5996.6</v>
      </c>
      <c r="K60" s="1">
        <v>5996.6</v>
      </c>
      <c r="L60" s="1">
        <v>5996.6</v>
      </c>
      <c r="M60" s="1">
        <v>5990.8</v>
      </c>
      <c r="N60" s="1">
        <v>5990.8</v>
      </c>
      <c r="O60" s="1">
        <v>5990.8</v>
      </c>
      <c r="P60" s="1">
        <v>5993</v>
      </c>
      <c r="Q60" s="1">
        <v>5993</v>
      </c>
      <c r="R60" s="1">
        <v>5993</v>
      </c>
      <c r="S60" s="1">
        <v>5993</v>
      </c>
      <c r="T60" s="1">
        <v>5993</v>
      </c>
      <c r="U60" s="1">
        <v>5994.2</v>
      </c>
    </row>
    <row r="61" spans="1:21" x14ac:dyDescent="0.25">
      <c r="A61" s="2"/>
      <c r="B61" s="4"/>
      <c r="I61" s="1">
        <v>5982.6</v>
      </c>
      <c r="J61" s="1">
        <v>5988</v>
      </c>
      <c r="K61" s="1">
        <v>5988</v>
      </c>
      <c r="L61" s="1">
        <v>5988</v>
      </c>
      <c r="M61" s="1">
        <v>5993.9</v>
      </c>
      <c r="N61" s="1">
        <v>5993.9</v>
      </c>
      <c r="O61" s="1">
        <v>5993.9</v>
      </c>
      <c r="P61" s="1">
        <v>5988.2</v>
      </c>
      <c r="Q61" s="1">
        <v>5988.2</v>
      </c>
      <c r="R61" s="1">
        <v>5988.2</v>
      </c>
      <c r="S61" s="1">
        <v>5988.2</v>
      </c>
      <c r="T61" s="1">
        <v>5988.2</v>
      </c>
      <c r="U61" s="1">
        <v>5986.8</v>
      </c>
    </row>
    <row r="62" spans="1:21" x14ac:dyDescent="0.25">
      <c r="A62" s="2"/>
      <c r="B62" s="4"/>
      <c r="J62" s="1">
        <v>6027</v>
      </c>
      <c r="K62" s="1">
        <v>6027</v>
      </c>
      <c r="L62" s="1">
        <v>6027</v>
      </c>
      <c r="M62" s="1">
        <v>6022.6</v>
      </c>
      <c r="N62" s="1">
        <v>6022.6</v>
      </c>
      <c r="O62" s="1">
        <v>6022.6</v>
      </c>
      <c r="P62" s="1">
        <v>6021.6</v>
      </c>
      <c r="Q62" s="1">
        <v>6021.6</v>
      </c>
      <c r="R62" s="1">
        <v>6021.6</v>
      </c>
      <c r="S62" s="1">
        <v>6021.6</v>
      </c>
      <c r="T62" s="1">
        <v>6021.6</v>
      </c>
      <c r="U62" s="1">
        <v>6021.7</v>
      </c>
    </row>
    <row r="63" spans="1:21" x14ac:dyDescent="0.25">
      <c r="A63" s="2"/>
      <c r="B63" s="4"/>
      <c r="K63" s="1">
        <v>6018.2</v>
      </c>
      <c r="L63" s="1">
        <v>6018.2</v>
      </c>
      <c r="M63" s="1">
        <v>6022.3</v>
      </c>
      <c r="N63" s="1">
        <v>6022.3</v>
      </c>
      <c r="O63" s="1">
        <v>6022.3</v>
      </c>
      <c r="P63" s="1">
        <v>6027.8</v>
      </c>
      <c r="Q63" s="1">
        <v>6027.8</v>
      </c>
      <c r="R63" s="1">
        <v>6027.8</v>
      </c>
      <c r="S63" s="1">
        <v>6027.8</v>
      </c>
      <c r="T63" s="1">
        <v>6027.8</v>
      </c>
      <c r="U63" s="1">
        <v>6027.7</v>
      </c>
    </row>
    <row r="64" spans="1:21" x14ac:dyDescent="0.25">
      <c r="A64" s="2"/>
      <c r="B64" s="4"/>
      <c r="L64" s="1">
        <v>6068.4</v>
      </c>
      <c r="M64" s="1">
        <v>6061</v>
      </c>
      <c r="N64" s="1">
        <v>6061</v>
      </c>
      <c r="O64" s="1">
        <v>6061</v>
      </c>
      <c r="P64" s="1">
        <v>6062.2</v>
      </c>
      <c r="Q64" s="1">
        <v>6062.2</v>
      </c>
      <c r="R64" s="1">
        <v>6062.2</v>
      </c>
      <c r="S64" s="1">
        <v>6062.2</v>
      </c>
      <c r="T64" s="1">
        <v>6062.2</v>
      </c>
      <c r="U64" s="1">
        <v>6064.4</v>
      </c>
    </row>
    <row r="65" spans="1:21" x14ac:dyDescent="0.25">
      <c r="A65" s="2"/>
      <c r="B65" s="4"/>
      <c r="M65" s="1">
        <v>6148.5</v>
      </c>
      <c r="N65" s="1">
        <v>6148.5</v>
      </c>
      <c r="O65" s="1">
        <v>6148.5</v>
      </c>
      <c r="P65" s="1">
        <v>6142.3</v>
      </c>
      <c r="Q65" s="1">
        <v>6142.3</v>
      </c>
      <c r="R65" s="1">
        <v>6142.3</v>
      </c>
      <c r="S65" s="1">
        <v>6142.3</v>
      </c>
      <c r="T65" s="1">
        <v>6142.3</v>
      </c>
      <c r="U65" s="1">
        <v>6139.9</v>
      </c>
    </row>
    <row r="66" spans="1:21" x14ac:dyDescent="0.25">
      <c r="A66" s="2"/>
      <c r="B66" s="4"/>
      <c r="N66" s="1">
        <v>6177.8</v>
      </c>
      <c r="O66" s="1">
        <v>6177.8</v>
      </c>
      <c r="P66" s="1">
        <v>6177.1</v>
      </c>
      <c r="Q66" s="1">
        <v>6177.1</v>
      </c>
      <c r="R66" s="1">
        <v>6177.1</v>
      </c>
      <c r="S66" s="1">
        <v>6177.1</v>
      </c>
      <c r="T66" s="1">
        <v>6177.1</v>
      </c>
      <c r="U66" s="1">
        <v>6177</v>
      </c>
    </row>
    <row r="67" spans="1:21" x14ac:dyDescent="0.25">
      <c r="A67" s="2"/>
      <c r="B67" s="4"/>
      <c r="O67" s="1">
        <v>6216.2</v>
      </c>
      <c r="P67" s="1">
        <v>6222.7</v>
      </c>
      <c r="Q67" s="1">
        <v>6222.7</v>
      </c>
      <c r="R67" s="1">
        <v>6222.7</v>
      </c>
      <c r="S67" s="1">
        <v>6222.7</v>
      </c>
      <c r="T67" s="1">
        <v>6222.7</v>
      </c>
      <c r="U67" s="1">
        <v>6223.1</v>
      </c>
    </row>
    <row r="68" spans="1:21" x14ac:dyDescent="0.25">
      <c r="A68" s="2"/>
      <c r="B68" s="4"/>
      <c r="P68" s="1">
        <v>6266.6</v>
      </c>
      <c r="Q68" s="1">
        <v>6266.6</v>
      </c>
      <c r="R68" s="1">
        <v>6266.6</v>
      </c>
      <c r="S68" s="1">
        <v>6266.6</v>
      </c>
      <c r="T68" s="1">
        <v>6266.6</v>
      </c>
      <c r="U68" s="1">
        <v>6269.6</v>
      </c>
    </row>
    <row r="69" spans="1:21" x14ac:dyDescent="0.25">
      <c r="A69" s="2"/>
      <c r="B69" s="4"/>
      <c r="Q69" s="1">
        <v>6300.6</v>
      </c>
      <c r="R69" s="1">
        <v>6300.6</v>
      </c>
      <c r="S69" s="1">
        <v>6300.6</v>
      </c>
      <c r="T69" s="1">
        <v>6300.6</v>
      </c>
      <c r="U69" s="1">
        <v>6297</v>
      </c>
    </row>
    <row r="70" spans="1:21" x14ac:dyDescent="0.25">
      <c r="A70" s="2"/>
      <c r="B70" s="4"/>
      <c r="R70" s="1">
        <v>6323.9</v>
      </c>
      <c r="S70" s="1">
        <v>6323.9</v>
      </c>
      <c r="T70" s="1">
        <v>6323.9</v>
      </c>
      <c r="U70" s="1">
        <v>6323.7</v>
      </c>
    </row>
    <row r="71" spans="1:21" x14ac:dyDescent="0.25">
      <c r="A71" s="2"/>
      <c r="B71" s="4"/>
      <c r="S71" s="1">
        <v>6362.2</v>
      </c>
      <c r="T71" s="1">
        <v>6362.2</v>
      </c>
      <c r="U71" s="1">
        <v>6362.6</v>
      </c>
    </row>
    <row r="72" spans="1:21" x14ac:dyDescent="0.25">
      <c r="A72" s="2"/>
      <c r="B72" s="4"/>
      <c r="T72" s="1">
        <v>6375.8</v>
      </c>
      <c r="U72" s="1">
        <v>6380</v>
      </c>
    </row>
    <row r="73" spans="1:21" x14ac:dyDescent="0.25">
      <c r="A73" s="2"/>
      <c r="B73" s="4"/>
      <c r="U73" s="1">
        <v>6387.6</v>
      </c>
    </row>
    <row r="74" spans="1:21" x14ac:dyDescent="0.25">
      <c r="A74" s="2"/>
      <c r="B74" s="4"/>
    </row>
    <row r="75" spans="1:21" x14ac:dyDescent="0.25">
      <c r="A75" s="2"/>
      <c r="B75" s="4"/>
    </row>
    <row r="76" spans="1:21" x14ac:dyDescent="0.25">
      <c r="A76" s="2"/>
      <c r="B76" s="4"/>
    </row>
    <row r="77" spans="1:21" x14ac:dyDescent="0.25">
      <c r="A77" s="2"/>
      <c r="B77" s="4"/>
    </row>
    <row r="78" spans="1:21" x14ac:dyDescent="0.25">
      <c r="A78" s="2"/>
      <c r="B78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ED48-DC6E-46C1-8063-9A355D5B0D2D}">
  <dimension ref="A1:AV221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defaultRowHeight="15" x14ac:dyDescent="0.25"/>
  <cols>
    <col min="2" max="2" width="21.7109375" style="5" customWidth="1"/>
    <col min="3" max="3" width="11.7109375" style="1" bestFit="1" customWidth="1"/>
    <col min="4" max="4" width="12.7109375" style="1" bestFit="1" customWidth="1"/>
    <col min="5" max="7" width="11.7109375" style="1" bestFit="1" customWidth="1"/>
    <col min="8" max="8" width="12.7109375" style="1" bestFit="1" customWidth="1"/>
    <col min="9" max="9" width="12.7109375" style="1" customWidth="1"/>
    <col min="10" max="11" width="11.7109375" style="1" bestFit="1" customWidth="1"/>
    <col min="12" max="12" width="12.7109375" style="1" bestFit="1" customWidth="1"/>
    <col min="13" max="15" width="11.7109375" style="1" bestFit="1" customWidth="1"/>
    <col min="16" max="16" width="12.7109375" style="1" bestFit="1" customWidth="1"/>
    <col min="17" max="19" width="11.7109375" style="1" bestFit="1" customWidth="1"/>
    <col min="20" max="20" width="12.7109375" style="1" bestFit="1" customWidth="1"/>
    <col min="21" max="21" width="11.7109375" style="1" bestFit="1" customWidth="1"/>
  </cols>
  <sheetData>
    <row r="1" spans="1:48" x14ac:dyDescent="0.25">
      <c r="B1" s="6" t="s">
        <v>66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24</v>
      </c>
      <c r="H1" s="8" t="s">
        <v>25</v>
      </c>
      <c r="I1" s="8" t="s">
        <v>26</v>
      </c>
      <c r="J1" s="8" t="s">
        <v>27</v>
      </c>
      <c r="K1" s="8" t="s">
        <v>28</v>
      </c>
      <c r="L1" s="8" t="s">
        <v>29</v>
      </c>
      <c r="M1" s="8" t="s">
        <v>30</v>
      </c>
      <c r="N1" s="8" t="s">
        <v>31</v>
      </c>
      <c r="O1" s="8" t="s">
        <v>32</v>
      </c>
      <c r="P1" s="8" t="s">
        <v>33</v>
      </c>
      <c r="Q1" s="8" t="s">
        <v>34</v>
      </c>
      <c r="R1" s="8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8" t="s">
        <v>40</v>
      </c>
      <c r="X1" s="8" t="s">
        <v>41</v>
      </c>
      <c r="Y1" s="8" t="s">
        <v>42</v>
      </c>
      <c r="Z1" s="8" t="s">
        <v>43</v>
      </c>
      <c r="AA1" s="8" t="s">
        <v>44</v>
      </c>
      <c r="AB1" s="8" t="s">
        <v>45</v>
      </c>
      <c r="AC1" s="8" t="s">
        <v>46</v>
      </c>
      <c r="AD1" s="8" t="s">
        <v>47</v>
      </c>
      <c r="AE1" s="8" t="s">
        <v>48</v>
      </c>
      <c r="AF1" s="8" t="s">
        <v>49</v>
      </c>
      <c r="AG1" s="8" t="s">
        <v>50</v>
      </c>
      <c r="AH1" s="8" t="s">
        <v>51</v>
      </c>
      <c r="AI1" s="8" t="s">
        <v>52</v>
      </c>
      <c r="AJ1" s="8" t="s">
        <v>53</v>
      </c>
      <c r="AK1" s="8" t="s">
        <v>54</v>
      </c>
      <c r="AL1" s="8" t="s">
        <v>55</v>
      </c>
      <c r="AM1" s="8" t="s">
        <v>56</v>
      </c>
      <c r="AN1" s="8" t="s">
        <v>57</v>
      </c>
      <c r="AO1" s="8" t="s">
        <v>58</v>
      </c>
      <c r="AP1" s="8" t="s">
        <v>59</v>
      </c>
      <c r="AQ1" s="8" t="s">
        <v>60</v>
      </c>
      <c r="AR1" s="8" t="s">
        <v>61</v>
      </c>
      <c r="AS1" s="8" t="s">
        <v>62</v>
      </c>
      <c r="AT1" s="8" t="s">
        <v>63</v>
      </c>
      <c r="AU1" s="8" t="s">
        <v>64</v>
      </c>
      <c r="AV1" s="8" t="s">
        <v>65</v>
      </c>
    </row>
    <row r="2" spans="1:48" x14ac:dyDescent="0.25">
      <c r="A2" s="2">
        <v>23437</v>
      </c>
      <c r="B2" s="4">
        <f t="shared" ref="B2:B11" si="0">B3*AD2/AD3</f>
        <v>4586.908083113125</v>
      </c>
      <c r="C2" s="8"/>
      <c r="D2" s="8"/>
      <c r="E2" s="8"/>
      <c r="F2" s="8"/>
      <c r="G2" s="8">
        <v>4528.8999999999996</v>
      </c>
      <c r="H2" s="8"/>
      <c r="I2" s="8"/>
      <c r="J2" s="8"/>
      <c r="K2" s="8">
        <v>4528.8999999999996</v>
      </c>
      <c r="L2" s="8"/>
      <c r="M2" s="8">
        <v>4528.7</v>
      </c>
      <c r="N2" s="8"/>
      <c r="O2" s="8"/>
      <c r="P2" s="8"/>
      <c r="Q2" s="8">
        <v>4528.8999999999996</v>
      </c>
      <c r="R2" s="8"/>
      <c r="S2" s="8"/>
      <c r="T2" s="8"/>
      <c r="U2" s="8"/>
      <c r="V2" s="8">
        <v>4528.8999999999996</v>
      </c>
      <c r="W2" s="8"/>
      <c r="X2" s="8"/>
      <c r="Y2" s="8"/>
      <c r="Z2" s="8">
        <v>4529.5</v>
      </c>
      <c r="AA2" s="8"/>
      <c r="AB2" s="8"/>
      <c r="AC2" s="8"/>
      <c r="AD2" s="8">
        <v>4529.1000000000004</v>
      </c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</row>
    <row r="3" spans="1:48" x14ac:dyDescent="0.25">
      <c r="A3" s="2">
        <v>23529</v>
      </c>
      <c r="B3" s="4">
        <f t="shared" si="0"/>
        <v>4607.6697390058671</v>
      </c>
      <c r="C3" s="8"/>
      <c r="D3" s="8"/>
      <c r="E3" s="8"/>
      <c r="F3" s="8"/>
      <c r="G3" s="8">
        <v>4549.5</v>
      </c>
      <c r="H3" s="8"/>
      <c r="I3" s="8"/>
      <c r="J3" s="8"/>
      <c r="K3" s="8">
        <v>4549.5</v>
      </c>
      <c r="L3" s="8"/>
      <c r="M3" s="8">
        <v>4549.8</v>
      </c>
      <c r="N3" s="8"/>
      <c r="O3" s="8"/>
      <c r="P3" s="8"/>
      <c r="Q3" s="8">
        <v>4549.8999999999996</v>
      </c>
      <c r="R3" s="8"/>
      <c r="S3" s="8"/>
      <c r="T3" s="8"/>
      <c r="U3" s="8"/>
      <c r="V3" s="8">
        <v>4549.8999999999996</v>
      </c>
      <c r="W3" s="8"/>
      <c r="X3" s="8"/>
      <c r="Y3" s="8"/>
      <c r="Z3" s="8">
        <v>4550.7</v>
      </c>
      <c r="AA3" s="8"/>
      <c r="AB3" s="8"/>
      <c r="AC3" s="8"/>
      <c r="AD3" s="8">
        <v>4549.6000000000004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spans="1:48" x14ac:dyDescent="0.25">
      <c r="A4" s="2">
        <v>23621</v>
      </c>
      <c r="B4" s="4">
        <f t="shared" si="0"/>
        <v>4620.6331143925545</v>
      </c>
      <c r="C4" s="8"/>
      <c r="D4" s="8"/>
      <c r="E4" s="8"/>
      <c r="F4" s="8"/>
      <c r="G4" s="8">
        <v>4563.1000000000004</v>
      </c>
      <c r="H4" s="8"/>
      <c r="I4" s="8"/>
      <c r="J4" s="8"/>
      <c r="K4" s="8">
        <v>4563.3</v>
      </c>
      <c r="L4" s="8"/>
      <c r="M4" s="8">
        <v>4563.1000000000004</v>
      </c>
      <c r="N4" s="8"/>
      <c r="O4" s="8"/>
      <c r="P4" s="8"/>
      <c r="Q4" s="8">
        <v>4562.8999999999996</v>
      </c>
      <c r="R4" s="8"/>
      <c r="S4" s="8"/>
      <c r="T4" s="8"/>
      <c r="U4" s="8"/>
      <c r="V4" s="8">
        <v>4562.8999999999996</v>
      </c>
      <c r="W4" s="8"/>
      <c r="X4" s="8"/>
      <c r="Y4" s="8"/>
      <c r="Z4" s="8">
        <v>4560.8999999999996</v>
      </c>
      <c r="AA4" s="8"/>
      <c r="AB4" s="8"/>
      <c r="AC4" s="8"/>
      <c r="AD4" s="8">
        <v>4562.3999999999996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8" x14ac:dyDescent="0.25">
      <c r="A5" s="2">
        <v>23712</v>
      </c>
      <c r="B5" s="4">
        <f t="shared" si="0"/>
        <v>4653.3453819698998</v>
      </c>
      <c r="C5" s="8"/>
      <c r="D5" s="8"/>
      <c r="E5" s="8"/>
      <c r="F5" s="8"/>
      <c r="G5" s="8">
        <v>4594.3</v>
      </c>
      <c r="H5" s="8"/>
      <c r="I5" s="8"/>
      <c r="J5" s="8"/>
      <c r="K5" s="8">
        <v>4594.2</v>
      </c>
      <c r="L5" s="8"/>
      <c r="M5" s="8">
        <v>4594.2</v>
      </c>
      <c r="N5" s="8"/>
      <c r="O5" s="8"/>
      <c r="P5" s="8"/>
      <c r="Q5" s="8">
        <v>4594.1000000000004</v>
      </c>
      <c r="R5" s="8"/>
      <c r="S5" s="8"/>
      <c r="T5" s="8"/>
      <c r="U5" s="8"/>
      <c r="V5" s="8">
        <v>4594.1000000000004</v>
      </c>
      <c r="W5" s="8"/>
      <c r="X5" s="8"/>
      <c r="Y5" s="8"/>
      <c r="Z5" s="8">
        <v>4594.7</v>
      </c>
      <c r="AA5" s="8"/>
      <c r="AB5" s="8"/>
      <c r="AC5" s="8"/>
      <c r="AD5" s="8">
        <v>4594.7</v>
      </c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1:48" x14ac:dyDescent="0.25">
      <c r="A6" s="2">
        <v>23802</v>
      </c>
      <c r="B6" s="4">
        <f t="shared" si="0"/>
        <v>4694.1597591639247</v>
      </c>
      <c r="C6" s="8"/>
      <c r="D6" s="8"/>
      <c r="E6" s="8"/>
      <c r="F6" s="8"/>
      <c r="G6" s="8">
        <v>4634.8</v>
      </c>
      <c r="H6" s="8"/>
      <c r="I6" s="8"/>
      <c r="J6" s="8"/>
      <c r="K6" s="8">
        <v>4634.8</v>
      </c>
      <c r="L6" s="8"/>
      <c r="M6" s="8">
        <v>4634.7</v>
      </c>
      <c r="N6" s="8"/>
      <c r="O6" s="8"/>
      <c r="P6" s="8"/>
      <c r="Q6" s="8">
        <v>4634.8999999999996</v>
      </c>
      <c r="R6" s="8"/>
      <c r="S6" s="8"/>
      <c r="T6" s="8"/>
      <c r="U6" s="8"/>
      <c r="V6" s="8">
        <v>4634.8</v>
      </c>
      <c r="W6" s="8"/>
      <c r="X6" s="8"/>
      <c r="Y6" s="8"/>
      <c r="Z6" s="8">
        <v>4635.3999999999996</v>
      </c>
      <c r="AA6" s="8"/>
      <c r="AB6" s="8"/>
      <c r="AC6" s="8"/>
      <c r="AD6" s="8">
        <v>4635</v>
      </c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48" x14ac:dyDescent="0.25">
      <c r="A7" s="2">
        <v>23894</v>
      </c>
      <c r="B7" s="4">
        <f t="shared" si="0"/>
        <v>4732.3409507325287</v>
      </c>
      <c r="C7" s="8"/>
      <c r="D7" s="8"/>
      <c r="E7" s="8"/>
      <c r="F7" s="8"/>
      <c r="G7" s="8">
        <v>4672.6000000000004</v>
      </c>
      <c r="H7" s="8"/>
      <c r="I7" s="8"/>
      <c r="J7" s="8"/>
      <c r="K7" s="8">
        <v>4672.6000000000004</v>
      </c>
      <c r="L7" s="8"/>
      <c r="M7" s="8">
        <v>4672.8999999999996</v>
      </c>
      <c r="N7" s="8"/>
      <c r="O7" s="8"/>
      <c r="P7" s="8"/>
      <c r="Q7" s="8">
        <v>4673</v>
      </c>
      <c r="R7" s="8"/>
      <c r="S7" s="8"/>
      <c r="T7" s="8"/>
      <c r="U7" s="8"/>
      <c r="V7" s="8">
        <v>4673</v>
      </c>
      <c r="W7" s="8"/>
      <c r="X7" s="8"/>
      <c r="Y7" s="8"/>
      <c r="Z7" s="8">
        <v>4674</v>
      </c>
      <c r="AA7" s="8"/>
      <c r="AB7" s="8"/>
      <c r="AC7" s="8"/>
      <c r="AD7" s="8">
        <v>4672.7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1:48" x14ac:dyDescent="0.25">
      <c r="A8" s="2">
        <v>23986</v>
      </c>
      <c r="B8" s="4">
        <f t="shared" si="0"/>
        <v>4765.2557710502906</v>
      </c>
      <c r="C8" s="8"/>
      <c r="D8" s="8"/>
      <c r="E8" s="8"/>
      <c r="F8" s="8"/>
      <c r="G8" s="8">
        <v>4705.8</v>
      </c>
      <c r="H8" s="8"/>
      <c r="I8" s="8"/>
      <c r="J8" s="8"/>
      <c r="K8" s="8">
        <v>4705.8999999999996</v>
      </c>
      <c r="L8" s="8"/>
      <c r="M8" s="8">
        <v>4705.7</v>
      </c>
      <c r="N8" s="8"/>
      <c r="O8" s="8"/>
      <c r="P8" s="8"/>
      <c r="Q8" s="8">
        <v>4705.6000000000004</v>
      </c>
      <c r="R8" s="8"/>
      <c r="S8" s="8"/>
      <c r="T8" s="8"/>
      <c r="U8" s="8"/>
      <c r="V8" s="8">
        <v>4705.6000000000004</v>
      </c>
      <c r="W8" s="8"/>
      <c r="X8" s="8"/>
      <c r="Y8" s="8"/>
      <c r="Z8" s="8">
        <v>4703.5</v>
      </c>
      <c r="AA8" s="8"/>
      <c r="AB8" s="8"/>
      <c r="AC8" s="8"/>
      <c r="AD8" s="8">
        <v>4705.2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 spans="1:48" x14ac:dyDescent="0.25">
      <c r="A9" s="2">
        <v>24077</v>
      </c>
      <c r="B9" s="4">
        <f t="shared" si="0"/>
        <v>4802.8293043976437</v>
      </c>
      <c r="C9" s="8"/>
      <c r="D9" s="8"/>
      <c r="E9" s="8"/>
      <c r="F9" s="8"/>
      <c r="G9" s="8">
        <v>4742.2</v>
      </c>
      <c r="H9" s="8"/>
      <c r="I9" s="8"/>
      <c r="J9" s="8"/>
      <c r="K9" s="8">
        <v>4742</v>
      </c>
      <c r="L9" s="8"/>
      <c r="M9" s="8">
        <v>4741.8</v>
      </c>
      <c r="N9" s="8"/>
      <c r="O9" s="8"/>
      <c r="P9" s="8"/>
      <c r="Q9" s="8">
        <v>4741.7</v>
      </c>
      <c r="R9" s="8"/>
      <c r="S9" s="8"/>
      <c r="T9" s="8"/>
      <c r="U9" s="8"/>
      <c r="V9" s="8">
        <v>4741.7</v>
      </c>
      <c r="W9" s="8"/>
      <c r="X9" s="8"/>
      <c r="Y9" s="8"/>
      <c r="Z9" s="8">
        <v>4742</v>
      </c>
      <c r="AA9" s="8"/>
      <c r="AB9" s="8"/>
      <c r="AC9" s="8"/>
      <c r="AD9" s="8">
        <v>4742.3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48" x14ac:dyDescent="0.25">
      <c r="A10" s="2">
        <v>24167</v>
      </c>
      <c r="B10" s="4">
        <f t="shared" si="0"/>
        <v>4840.0990086343718</v>
      </c>
      <c r="C10" s="8"/>
      <c r="D10" s="8"/>
      <c r="E10" s="8"/>
      <c r="F10" s="8"/>
      <c r="G10" s="8">
        <v>4778.8</v>
      </c>
      <c r="H10" s="8"/>
      <c r="I10" s="8"/>
      <c r="J10" s="8"/>
      <c r="K10" s="8">
        <v>4778.7</v>
      </c>
      <c r="L10" s="8"/>
      <c r="M10" s="8">
        <v>4779.1000000000004</v>
      </c>
      <c r="N10" s="8"/>
      <c r="O10" s="8"/>
      <c r="P10" s="8"/>
      <c r="Q10" s="8">
        <v>4779</v>
      </c>
      <c r="R10" s="8"/>
      <c r="S10" s="8"/>
      <c r="T10" s="8"/>
      <c r="U10" s="8"/>
      <c r="V10" s="8">
        <v>4779</v>
      </c>
      <c r="W10" s="8"/>
      <c r="X10" s="8"/>
      <c r="Y10" s="8"/>
      <c r="Z10" s="8">
        <v>4779.8999999999996</v>
      </c>
      <c r="AA10" s="8"/>
      <c r="AB10" s="8"/>
      <c r="AC10" s="8"/>
      <c r="AD10" s="8">
        <v>4779.1000000000004</v>
      </c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spans="1:48" x14ac:dyDescent="0.25">
      <c r="A11" s="2">
        <v>24259</v>
      </c>
      <c r="B11" s="4">
        <f>B12*AD11/AD12</f>
        <v>4869.1653268842101</v>
      </c>
      <c r="C11" s="8"/>
      <c r="D11" s="8"/>
      <c r="E11" s="8"/>
      <c r="F11" s="8"/>
      <c r="G11" s="8">
        <v>4807.6000000000004</v>
      </c>
      <c r="H11" s="8"/>
      <c r="I11" s="8"/>
      <c r="J11" s="8"/>
      <c r="K11" s="8">
        <v>4807.8</v>
      </c>
      <c r="L11" s="8"/>
      <c r="M11" s="8">
        <v>4807.8999999999996</v>
      </c>
      <c r="N11" s="8"/>
      <c r="O11" s="8"/>
      <c r="P11" s="8"/>
      <c r="Q11" s="8">
        <v>4808.1000000000004</v>
      </c>
      <c r="R11" s="8"/>
      <c r="S11" s="8"/>
      <c r="T11" s="8"/>
      <c r="U11" s="8"/>
      <c r="V11" s="8">
        <v>4808.1000000000004</v>
      </c>
      <c r="W11" s="8"/>
      <c r="X11" s="8"/>
      <c r="Y11" s="8"/>
      <c r="Z11" s="8">
        <v>4809.3</v>
      </c>
      <c r="AA11" s="8"/>
      <c r="AB11" s="8"/>
      <c r="AC11" s="8"/>
      <c r="AD11" s="8">
        <v>4807.8</v>
      </c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x14ac:dyDescent="0.25">
      <c r="A12" s="2">
        <v>24351</v>
      </c>
      <c r="B12" s="4">
        <f t="shared" ref="B2:B50" si="1">B13*AK12/AK13</f>
        <v>4925.2724359797185</v>
      </c>
      <c r="C12" s="8"/>
      <c r="D12" s="8"/>
      <c r="E12" s="8"/>
      <c r="F12" s="8"/>
      <c r="G12" s="8">
        <v>4860.8999999999996</v>
      </c>
      <c r="H12" s="8"/>
      <c r="I12" s="8"/>
      <c r="J12" s="8"/>
      <c r="K12" s="8">
        <v>4861.1000000000004</v>
      </c>
      <c r="L12" s="8"/>
      <c r="M12" s="8">
        <v>4860.7</v>
      </c>
      <c r="N12" s="8"/>
      <c r="O12" s="8"/>
      <c r="P12" s="8"/>
      <c r="Q12" s="8">
        <v>4860.8</v>
      </c>
      <c r="R12" s="8"/>
      <c r="S12" s="8"/>
      <c r="T12" s="8"/>
      <c r="U12" s="8"/>
      <c r="V12" s="8">
        <v>4863.7</v>
      </c>
      <c r="W12" s="8"/>
      <c r="X12" s="8"/>
      <c r="Y12" s="8"/>
      <c r="Z12" s="8">
        <v>4861.3999999999996</v>
      </c>
      <c r="AA12" s="8"/>
      <c r="AB12" s="8"/>
      <c r="AC12" s="8"/>
      <c r="AD12" s="8">
        <v>4863.2</v>
      </c>
      <c r="AE12" s="8"/>
      <c r="AF12" s="8"/>
      <c r="AG12" s="8"/>
      <c r="AH12" s="8"/>
      <c r="AI12" s="8"/>
      <c r="AJ12" s="8"/>
      <c r="AK12" s="8">
        <v>4926.3</v>
      </c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48" x14ac:dyDescent="0.25">
      <c r="A13" s="2">
        <v>24442</v>
      </c>
      <c r="B13" s="4">
        <f t="shared" si="1"/>
        <v>4938.8695991913219</v>
      </c>
      <c r="C13" s="8"/>
      <c r="D13" s="8"/>
      <c r="E13" s="8"/>
      <c r="F13" s="8"/>
      <c r="G13" s="8">
        <v>4881.3999999999996</v>
      </c>
      <c r="H13" s="8"/>
      <c r="I13" s="8"/>
      <c r="J13" s="8"/>
      <c r="K13" s="8">
        <v>4881.1000000000004</v>
      </c>
      <c r="L13" s="8"/>
      <c r="M13" s="8">
        <v>4880.7</v>
      </c>
      <c r="N13" s="8"/>
      <c r="O13" s="8"/>
      <c r="P13" s="8"/>
      <c r="Q13" s="8">
        <v>4880.5</v>
      </c>
      <c r="R13" s="8"/>
      <c r="S13" s="8"/>
      <c r="T13" s="8"/>
      <c r="U13" s="8"/>
      <c r="V13" s="8">
        <v>4881</v>
      </c>
      <c r="W13" s="8"/>
      <c r="X13" s="8"/>
      <c r="Y13" s="8"/>
      <c r="Z13" s="8">
        <v>4880.8999999999996</v>
      </c>
      <c r="AA13" s="8"/>
      <c r="AB13" s="8"/>
      <c r="AC13" s="8"/>
      <c r="AD13" s="8">
        <v>4881.8</v>
      </c>
      <c r="AE13" s="8"/>
      <c r="AF13" s="8"/>
      <c r="AG13" s="8"/>
      <c r="AH13" s="8"/>
      <c r="AI13" s="8"/>
      <c r="AJ13" s="8"/>
      <c r="AK13" s="8">
        <v>4939.8999999999996</v>
      </c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48" x14ac:dyDescent="0.25">
      <c r="A14" s="2">
        <v>24532</v>
      </c>
      <c r="B14" s="4">
        <f t="shared" si="1"/>
        <v>4975.6619231756622</v>
      </c>
      <c r="C14" s="8"/>
      <c r="D14" s="8"/>
      <c r="E14" s="8"/>
      <c r="F14" s="8"/>
      <c r="G14" s="8">
        <v>4911.2</v>
      </c>
      <c r="H14" s="8"/>
      <c r="I14" s="8"/>
      <c r="J14" s="8"/>
      <c r="K14" s="8">
        <v>4911.2</v>
      </c>
      <c r="L14" s="8"/>
      <c r="M14" s="8">
        <v>4912.3</v>
      </c>
      <c r="N14" s="8"/>
      <c r="O14" s="8"/>
      <c r="P14" s="8"/>
      <c r="Q14" s="8">
        <v>4911.8999999999996</v>
      </c>
      <c r="R14" s="8"/>
      <c r="S14" s="8"/>
      <c r="T14" s="8"/>
      <c r="U14" s="8"/>
      <c r="V14" s="8">
        <v>4913.1000000000004</v>
      </c>
      <c r="W14" s="8"/>
      <c r="X14" s="8"/>
      <c r="Y14" s="8"/>
      <c r="Z14" s="8">
        <v>4914.3999999999996</v>
      </c>
      <c r="AA14" s="8"/>
      <c r="AB14" s="8"/>
      <c r="AC14" s="8"/>
      <c r="AD14" s="8">
        <v>4913.3</v>
      </c>
      <c r="AE14" s="8"/>
      <c r="AF14" s="8"/>
      <c r="AG14" s="8"/>
      <c r="AH14" s="8"/>
      <c r="AI14" s="8"/>
      <c r="AJ14" s="8"/>
      <c r="AK14" s="8">
        <v>4976.7</v>
      </c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48" x14ac:dyDescent="0.25">
      <c r="A15" s="2">
        <v>24624</v>
      </c>
      <c r="B15" s="4">
        <f t="shared" si="1"/>
        <v>5004.0559992940116</v>
      </c>
      <c r="C15" s="8"/>
      <c r="D15" s="8"/>
      <c r="E15" s="8"/>
      <c r="F15" s="8"/>
      <c r="G15" s="8">
        <v>4939</v>
      </c>
      <c r="H15" s="8"/>
      <c r="I15" s="8"/>
      <c r="J15" s="8"/>
      <c r="K15" s="8">
        <v>4939.3999999999996</v>
      </c>
      <c r="L15" s="8"/>
      <c r="M15" s="8">
        <v>4939.2</v>
      </c>
      <c r="N15" s="8"/>
      <c r="O15" s="8"/>
      <c r="P15" s="8"/>
      <c r="Q15" s="8">
        <v>4939.7</v>
      </c>
      <c r="R15" s="8"/>
      <c r="S15" s="8"/>
      <c r="T15" s="8"/>
      <c r="U15" s="8"/>
      <c r="V15" s="8">
        <v>4939</v>
      </c>
      <c r="W15" s="8"/>
      <c r="X15" s="8"/>
      <c r="Y15" s="8"/>
      <c r="Z15" s="8">
        <v>4940.6000000000004</v>
      </c>
      <c r="AA15" s="8"/>
      <c r="AB15" s="8"/>
      <c r="AC15" s="8"/>
      <c r="AD15" s="8">
        <v>4938.8999999999996</v>
      </c>
      <c r="AE15" s="8"/>
      <c r="AF15" s="8"/>
      <c r="AG15" s="8"/>
      <c r="AH15" s="8"/>
      <c r="AI15" s="8"/>
      <c r="AJ15" s="8"/>
      <c r="AK15" s="8">
        <v>5005.1000000000004</v>
      </c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48" x14ac:dyDescent="0.25">
      <c r="A16" s="2">
        <v>24716</v>
      </c>
      <c r="B16" s="4">
        <f t="shared" si="1"/>
        <v>5043.8476975162048</v>
      </c>
      <c r="C16" s="8"/>
      <c r="D16" s="8"/>
      <c r="E16" s="8"/>
      <c r="F16" s="8"/>
      <c r="G16" s="8">
        <v>4980.6000000000004</v>
      </c>
      <c r="H16" s="8"/>
      <c r="I16" s="8"/>
      <c r="J16" s="8"/>
      <c r="K16" s="8">
        <v>4980.8</v>
      </c>
      <c r="L16" s="8"/>
      <c r="M16" s="8">
        <v>4980.1000000000004</v>
      </c>
      <c r="N16" s="8"/>
      <c r="O16" s="8"/>
      <c r="P16" s="8"/>
      <c r="Q16" s="8">
        <v>4980.3999999999996</v>
      </c>
      <c r="R16" s="8"/>
      <c r="S16" s="8"/>
      <c r="T16" s="8"/>
      <c r="U16" s="8"/>
      <c r="V16" s="8">
        <v>4979</v>
      </c>
      <c r="W16" s="8"/>
      <c r="X16" s="8"/>
      <c r="Y16" s="8"/>
      <c r="Z16" s="8">
        <v>4976.1000000000004</v>
      </c>
      <c r="AA16" s="8"/>
      <c r="AB16" s="8"/>
      <c r="AC16" s="8"/>
      <c r="AD16" s="8">
        <v>4978.1000000000004</v>
      </c>
      <c r="AE16" s="8"/>
      <c r="AF16" s="8"/>
      <c r="AG16" s="8"/>
      <c r="AH16" s="8"/>
      <c r="AI16" s="8"/>
      <c r="AJ16" s="8"/>
      <c r="AK16" s="8">
        <v>5044.8999999999996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1:48" x14ac:dyDescent="0.25">
      <c r="A17" s="2">
        <v>24807</v>
      </c>
      <c r="B17" s="4">
        <f t="shared" si="1"/>
        <v>5062.1438803671135</v>
      </c>
      <c r="C17" s="8"/>
      <c r="D17" s="8"/>
      <c r="E17" s="8"/>
      <c r="F17" s="8"/>
      <c r="G17" s="8">
        <v>5007.2</v>
      </c>
      <c r="H17" s="8"/>
      <c r="I17" s="8"/>
      <c r="J17" s="8"/>
      <c r="K17" s="8">
        <v>5006.3</v>
      </c>
      <c r="L17" s="8"/>
      <c r="M17" s="8">
        <v>5005.6000000000004</v>
      </c>
      <c r="N17" s="8"/>
      <c r="O17" s="8"/>
      <c r="P17" s="8"/>
      <c r="Q17" s="8">
        <v>5005.2</v>
      </c>
      <c r="R17" s="8"/>
      <c r="S17" s="8"/>
      <c r="T17" s="8"/>
      <c r="U17" s="8"/>
      <c r="V17" s="8">
        <v>5001.6000000000004</v>
      </c>
      <c r="W17" s="8"/>
      <c r="X17" s="8"/>
      <c r="Y17" s="8"/>
      <c r="Z17" s="8">
        <v>5001</v>
      </c>
      <c r="AA17" s="8"/>
      <c r="AB17" s="8"/>
      <c r="AC17" s="8"/>
      <c r="AD17" s="8">
        <v>5002.2</v>
      </c>
      <c r="AE17" s="8"/>
      <c r="AF17" s="8"/>
      <c r="AG17" s="8"/>
      <c r="AH17" s="8"/>
      <c r="AI17" s="8"/>
      <c r="AJ17" s="8"/>
      <c r="AK17" s="8">
        <v>5063.2</v>
      </c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pans="1:48" x14ac:dyDescent="0.25">
      <c r="A18" s="2">
        <v>24898</v>
      </c>
      <c r="B18" s="4">
        <f t="shared" si="1"/>
        <v>5096.0368092548624</v>
      </c>
      <c r="C18" s="8"/>
      <c r="D18" s="8"/>
      <c r="E18" s="8"/>
      <c r="F18" s="8"/>
      <c r="G18" s="8">
        <v>5029.5</v>
      </c>
      <c r="H18" s="8">
        <v>5029.5</v>
      </c>
      <c r="I18" s="8"/>
      <c r="J18" s="8"/>
      <c r="K18" s="8">
        <v>5030</v>
      </c>
      <c r="L18" s="8"/>
      <c r="M18" s="8">
        <v>5032.2</v>
      </c>
      <c r="N18" s="8"/>
      <c r="O18" s="8"/>
      <c r="P18" s="8"/>
      <c r="Q18" s="8">
        <v>5031.5</v>
      </c>
      <c r="R18" s="8"/>
      <c r="S18" s="8"/>
      <c r="T18" s="8"/>
      <c r="U18" s="8"/>
      <c r="V18" s="8">
        <v>5028.2</v>
      </c>
      <c r="W18" s="8"/>
      <c r="X18" s="8"/>
      <c r="Y18" s="8"/>
      <c r="Z18" s="8">
        <v>5030.1000000000004</v>
      </c>
      <c r="AA18" s="8"/>
      <c r="AB18" s="8"/>
      <c r="AC18" s="8"/>
      <c r="AD18" s="8">
        <v>5028.3999999999996</v>
      </c>
      <c r="AE18" s="8"/>
      <c r="AF18" s="8"/>
      <c r="AG18" s="8"/>
      <c r="AH18" s="8"/>
      <c r="AI18" s="8"/>
      <c r="AJ18" s="8"/>
      <c r="AK18" s="8">
        <v>5097.1000000000004</v>
      </c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1:48" x14ac:dyDescent="0.25">
      <c r="A19" s="2">
        <v>24990</v>
      </c>
      <c r="B19" s="4">
        <f t="shared" si="1"/>
        <v>5129.4298424363005</v>
      </c>
      <c r="C19" s="8"/>
      <c r="D19" s="8"/>
      <c r="E19" s="8"/>
      <c r="F19" s="8"/>
      <c r="G19" s="8">
        <v>5068.2</v>
      </c>
      <c r="H19" s="8">
        <v>5068.2</v>
      </c>
      <c r="I19" s="8"/>
      <c r="J19" s="8"/>
      <c r="K19" s="8">
        <v>5068.3</v>
      </c>
      <c r="L19" s="8"/>
      <c r="M19" s="8">
        <v>5067.7</v>
      </c>
      <c r="N19" s="8"/>
      <c r="O19" s="8"/>
      <c r="P19" s="8"/>
      <c r="Q19" s="8">
        <v>5068.6000000000004</v>
      </c>
      <c r="R19" s="8"/>
      <c r="S19" s="8"/>
      <c r="T19" s="8"/>
      <c r="U19" s="8"/>
      <c r="V19" s="8">
        <v>5063.2</v>
      </c>
      <c r="W19" s="8"/>
      <c r="X19" s="8"/>
      <c r="Y19" s="8"/>
      <c r="Z19" s="8">
        <v>5065.5</v>
      </c>
      <c r="AA19" s="8"/>
      <c r="AB19" s="8"/>
      <c r="AC19" s="8"/>
      <c r="AD19" s="8">
        <v>5063.8999999999996</v>
      </c>
      <c r="AE19" s="8"/>
      <c r="AF19" s="8"/>
      <c r="AG19" s="8"/>
      <c r="AH19" s="8"/>
      <c r="AI19" s="8"/>
      <c r="AJ19" s="8"/>
      <c r="AK19" s="8">
        <v>5130.5</v>
      </c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 spans="1:48" x14ac:dyDescent="0.25">
      <c r="A20" s="2">
        <v>25082</v>
      </c>
      <c r="B20" s="4">
        <f t="shared" si="1"/>
        <v>5162.2230007701692</v>
      </c>
      <c r="C20" s="8"/>
      <c r="D20" s="8"/>
      <c r="E20" s="8"/>
      <c r="F20" s="8"/>
      <c r="G20" s="8">
        <v>5097.8999999999996</v>
      </c>
      <c r="H20" s="8">
        <v>5097.8999999999996</v>
      </c>
      <c r="I20" s="8"/>
      <c r="J20" s="8"/>
      <c r="K20" s="8">
        <v>5098.5</v>
      </c>
      <c r="L20" s="8"/>
      <c r="M20" s="8">
        <v>5097.3</v>
      </c>
      <c r="N20" s="8"/>
      <c r="O20" s="8"/>
      <c r="P20" s="8"/>
      <c r="Q20" s="8">
        <v>5097.7</v>
      </c>
      <c r="R20" s="8"/>
      <c r="S20" s="8"/>
      <c r="T20" s="8"/>
      <c r="U20" s="8"/>
      <c r="V20" s="8">
        <v>5087.3999999999996</v>
      </c>
      <c r="W20" s="8"/>
      <c r="X20" s="8"/>
      <c r="Y20" s="8"/>
      <c r="Z20" s="8">
        <v>5083.7</v>
      </c>
      <c r="AA20" s="8"/>
      <c r="AB20" s="8"/>
      <c r="AC20" s="8"/>
      <c r="AD20" s="8">
        <v>5085.8</v>
      </c>
      <c r="AE20" s="8"/>
      <c r="AF20" s="8"/>
      <c r="AG20" s="8"/>
      <c r="AH20" s="8"/>
      <c r="AI20" s="8"/>
      <c r="AJ20" s="8"/>
      <c r="AK20" s="8">
        <v>5163.3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 spans="1:48" x14ac:dyDescent="0.25">
      <c r="A21" s="2">
        <v>25173</v>
      </c>
      <c r="B21" s="4">
        <f t="shared" si="1"/>
        <v>5167.8218326808292</v>
      </c>
      <c r="C21" s="8"/>
      <c r="D21" s="8"/>
      <c r="E21" s="8"/>
      <c r="F21" s="8"/>
      <c r="G21" s="8">
        <v>5121.3</v>
      </c>
      <c r="H21" s="8">
        <v>5121.3</v>
      </c>
      <c r="I21" s="8"/>
      <c r="J21" s="8"/>
      <c r="K21" s="8">
        <v>5119.8999999999996</v>
      </c>
      <c r="L21" s="8"/>
      <c r="M21" s="8">
        <v>5119.1000000000004</v>
      </c>
      <c r="N21" s="8"/>
      <c r="O21" s="8"/>
      <c r="P21" s="8"/>
      <c r="Q21" s="8">
        <v>5118.3</v>
      </c>
      <c r="R21" s="8"/>
      <c r="S21" s="8"/>
      <c r="T21" s="8"/>
      <c r="U21" s="8"/>
      <c r="V21" s="8">
        <v>5099.8</v>
      </c>
      <c r="W21" s="8"/>
      <c r="X21" s="8"/>
      <c r="Y21" s="8"/>
      <c r="Z21" s="8">
        <v>5098.7</v>
      </c>
      <c r="AA21" s="8"/>
      <c r="AB21" s="8"/>
      <c r="AC21" s="8"/>
      <c r="AD21" s="8">
        <v>5099.8999999999996</v>
      </c>
      <c r="AE21" s="8"/>
      <c r="AF21" s="8"/>
      <c r="AG21" s="8"/>
      <c r="AH21" s="8"/>
      <c r="AI21" s="8"/>
      <c r="AJ21" s="8"/>
      <c r="AK21" s="8">
        <v>5168.8999999999996</v>
      </c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8" x14ac:dyDescent="0.25">
      <c r="A22" s="2">
        <v>25263</v>
      </c>
      <c r="B22" s="4">
        <f t="shared" si="1"/>
        <v>5231.508545664592</v>
      </c>
      <c r="C22" s="8">
        <v>5171.3</v>
      </c>
      <c r="D22" s="8"/>
      <c r="E22" s="8"/>
      <c r="F22" s="8"/>
      <c r="G22" s="8">
        <v>5172.8999999999996</v>
      </c>
      <c r="H22" s="8">
        <v>5172.8999999999996</v>
      </c>
      <c r="I22" s="8"/>
      <c r="J22" s="8"/>
      <c r="K22" s="8">
        <v>5173.8</v>
      </c>
      <c r="L22" s="8"/>
      <c r="M22" s="8">
        <v>5176.8999999999996</v>
      </c>
      <c r="N22" s="8"/>
      <c r="O22" s="8"/>
      <c r="P22" s="8"/>
      <c r="Q22" s="8">
        <v>5175.8999999999996</v>
      </c>
      <c r="R22" s="8"/>
      <c r="S22" s="8"/>
      <c r="T22" s="8"/>
      <c r="U22" s="8"/>
      <c r="V22" s="8">
        <v>5157.5</v>
      </c>
      <c r="W22" s="8"/>
      <c r="X22" s="8"/>
      <c r="Y22" s="8"/>
      <c r="Z22" s="8">
        <v>5159.6000000000004</v>
      </c>
      <c r="AA22" s="8"/>
      <c r="AB22" s="8"/>
      <c r="AC22" s="8"/>
      <c r="AD22" s="8">
        <v>5157.8999999999996</v>
      </c>
      <c r="AE22" s="8"/>
      <c r="AF22" s="8"/>
      <c r="AG22" s="8"/>
      <c r="AH22" s="8"/>
      <c r="AI22" s="8"/>
      <c r="AJ22" s="8"/>
      <c r="AK22" s="8">
        <v>5232.6000000000004</v>
      </c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8" x14ac:dyDescent="0.25">
      <c r="A23" s="2">
        <v>25355</v>
      </c>
      <c r="B23" s="4">
        <f t="shared" si="1"/>
        <v>5252.5041653295693</v>
      </c>
      <c r="C23" s="8">
        <v>5204.3999999999996</v>
      </c>
      <c r="D23" s="8">
        <v>5204.3999999999996</v>
      </c>
      <c r="E23" s="8"/>
      <c r="F23" s="8"/>
      <c r="G23" s="8">
        <v>5201</v>
      </c>
      <c r="H23" s="8">
        <v>5201</v>
      </c>
      <c r="I23" s="8"/>
      <c r="J23" s="8"/>
      <c r="K23" s="8">
        <v>5200.6000000000004</v>
      </c>
      <c r="L23" s="8"/>
      <c r="M23" s="8">
        <v>5200.2</v>
      </c>
      <c r="N23" s="8"/>
      <c r="O23" s="8"/>
      <c r="P23" s="8"/>
      <c r="Q23" s="8">
        <v>5201.6000000000004</v>
      </c>
      <c r="R23" s="8"/>
      <c r="S23" s="8"/>
      <c r="T23" s="8"/>
      <c r="U23" s="8"/>
      <c r="V23" s="8">
        <v>5187.1000000000004</v>
      </c>
      <c r="W23" s="8"/>
      <c r="X23" s="8"/>
      <c r="Y23" s="8"/>
      <c r="Z23" s="8">
        <v>5190.8</v>
      </c>
      <c r="AA23" s="8"/>
      <c r="AB23" s="8"/>
      <c r="AC23" s="8"/>
      <c r="AD23" s="8">
        <v>5189.8999999999996</v>
      </c>
      <c r="AE23" s="8"/>
      <c r="AF23" s="8"/>
      <c r="AG23" s="8"/>
      <c r="AH23" s="8"/>
      <c r="AI23" s="8"/>
      <c r="AJ23" s="8"/>
      <c r="AK23" s="8">
        <v>5253.6</v>
      </c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 spans="1:48" x14ac:dyDescent="0.25">
      <c r="A24" s="2">
        <v>25447</v>
      </c>
      <c r="B24" s="4">
        <f t="shared" si="1"/>
        <v>5288.6966144663384</v>
      </c>
      <c r="C24" s="8">
        <v>5235.8999999999996</v>
      </c>
      <c r="D24" s="8">
        <v>5236.1000000000004</v>
      </c>
      <c r="E24" s="8">
        <v>5236.1000000000004</v>
      </c>
      <c r="F24" s="8"/>
      <c r="G24" s="8">
        <v>5241.2</v>
      </c>
      <c r="H24" s="8">
        <v>5241.2</v>
      </c>
      <c r="I24" s="8"/>
      <c r="J24" s="8"/>
      <c r="K24" s="8">
        <v>5242.3999999999996</v>
      </c>
      <c r="L24" s="8"/>
      <c r="M24" s="8">
        <v>5240.5</v>
      </c>
      <c r="N24" s="8"/>
      <c r="O24" s="8"/>
      <c r="P24" s="8"/>
      <c r="Q24" s="8">
        <v>5241.3</v>
      </c>
      <c r="R24" s="8"/>
      <c r="S24" s="8"/>
      <c r="T24" s="8"/>
      <c r="U24" s="8"/>
      <c r="V24" s="8">
        <v>5226.3</v>
      </c>
      <c r="W24" s="8"/>
      <c r="X24" s="8"/>
      <c r="Y24" s="8"/>
      <c r="Z24" s="8">
        <v>5221.5</v>
      </c>
      <c r="AA24" s="8"/>
      <c r="AB24" s="8"/>
      <c r="AC24" s="8"/>
      <c r="AD24" s="8">
        <v>5223.7</v>
      </c>
      <c r="AE24" s="8"/>
      <c r="AF24" s="8"/>
      <c r="AG24" s="8"/>
      <c r="AH24" s="8"/>
      <c r="AI24" s="8"/>
      <c r="AJ24" s="8"/>
      <c r="AK24" s="8">
        <v>5289.8</v>
      </c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 spans="1:48" x14ac:dyDescent="0.25">
      <c r="A25" s="2">
        <v>25538</v>
      </c>
      <c r="B25" s="4">
        <f t="shared" si="1"/>
        <v>5356.7824096656186</v>
      </c>
      <c r="C25" s="8">
        <v>5312.2</v>
      </c>
      <c r="D25" s="8">
        <v>5312.2</v>
      </c>
      <c r="E25" s="8">
        <v>5312.2</v>
      </c>
      <c r="F25" s="8">
        <v>5312.2</v>
      </c>
      <c r="G25" s="8">
        <v>5309.1</v>
      </c>
      <c r="H25" s="8">
        <v>5309.1</v>
      </c>
      <c r="I25" s="8"/>
      <c r="J25" s="8"/>
      <c r="K25" s="8">
        <v>5307.3</v>
      </c>
      <c r="L25" s="8"/>
      <c r="M25" s="8">
        <v>5305.5</v>
      </c>
      <c r="N25" s="8"/>
      <c r="O25" s="8"/>
      <c r="P25" s="8"/>
      <c r="Q25" s="8">
        <v>5303.9</v>
      </c>
      <c r="R25" s="8"/>
      <c r="S25" s="8"/>
      <c r="T25" s="8"/>
      <c r="U25" s="8"/>
      <c r="V25" s="8">
        <v>5281.5</v>
      </c>
      <c r="W25" s="8"/>
      <c r="X25" s="8"/>
      <c r="Y25" s="8"/>
      <c r="Z25" s="8">
        <v>5279.8</v>
      </c>
      <c r="AA25" s="8"/>
      <c r="AB25" s="8"/>
      <c r="AC25" s="8"/>
      <c r="AD25" s="8">
        <v>5281.1</v>
      </c>
      <c r="AE25" s="8"/>
      <c r="AF25" s="8"/>
      <c r="AG25" s="8"/>
      <c r="AH25" s="8"/>
      <c r="AI25" s="8"/>
      <c r="AJ25" s="8"/>
      <c r="AK25" s="8">
        <v>5357.9</v>
      </c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8" x14ac:dyDescent="0.25">
      <c r="A26" s="2">
        <v>25628</v>
      </c>
      <c r="B26" s="4">
        <f t="shared" si="1"/>
        <v>5403.0727520698292</v>
      </c>
      <c r="C26" s="8">
        <v>5336.6</v>
      </c>
      <c r="D26" s="8">
        <v>5336.6</v>
      </c>
      <c r="E26" s="8">
        <v>5336.6</v>
      </c>
      <c r="F26" s="8">
        <v>5336.6</v>
      </c>
      <c r="G26" s="8">
        <v>5338.2</v>
      </c>
      <c r="H26" s="8">
        <v>5338.2</v>
      </c>
      <c r="I26" s="8"/>
      <c r="J26" s="8"/>
      <c r="K26" s="8">
        <v>5339.4</v>
      </c>
      <c r="L26" s="8"/>
      <c r="M26" s="8">
        <v>5343.8</v>
      </c>
      <c r="N26" s="8"/>
      <c r="O26" s="8"/>
      <c r="P26" s="8"/>
      <c r="Q26" s="8">
        <v>5342.3</v>
      </c>
      <c r="R26" s="8"/>
      <c r="S26" s="8"/>
      <c r="T26" s="8"/>
      <c r="U26" s="8"/>
      <c r="V26" s="8">
        <v>5319.2</v>
      </c>
      <c r="W26" s="8"/>
      <c r="X26" s="8"/>
      <c r="Y26" s="8"/>
      <c r="Z26" s="8">
        <v>5321.4</v>
      </c>
      <c r="AA26" s="8"/>
      <c r="AB26" s="8"/>
      <c r="AC26" s="8"/>
      <c r="AD26" s="8">
        <v>5319.5</v>
      </c>
      <c r="AE26" s="8"/>
      <c r="AF26" s="8"/>
      <c r="AG26" s="8"/>
      <c r="AH26" s="8"/>
      <c r="AI26" s="8"/>
      <c r="AJ26" s="8"/>
      <c r="AK26" s="8">
        <v>5404.2</v>
      </c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1:48" x14ac:dyDescent="0.25">
      <c r="A27" s="2">
        <v>25720</v>
      </c>
      <c r="B27" s="4">
        <f t="shared" si="1"/>
        <v>5463.0602368269056</v>
      </c>
      <c r="C27" s="8">
        <v>5393.2</v>
      </c>
      <c r="D27" s="8">
        <v>5393.2</v>
      </c>
      <c r="E27" s="8">
        <v>5393.2</v>
      </c>
      <c r="F27" s="8">
        <v>5393.2</v>
      </c>
      <c r="G27" s="8">
        <v>5388.9</v>
      </c>
      <c r="H27" s="8">
        <v>5388.9</v>
      </c>
      <c r="I27" s="8"/>
      <c r="J27" s="8"/>
      <c r="K27" s="8">
        <v>5387.7</v>
      </c>
      <c r="L27" s="8"/>
      <c r="M27" s="8">
        <v>5387.4</v>
      </c>
      <c r="N27" s="8"/>
      <c r="O27" s="8"/>
      <c r="P27" s="8"/>
      <c r="Q27" s="8">
        <v>5390.3</v>
      </c>
      <c r="R27" s="8"/>
      <c r="S27" s="8"/>
      <c r="T27" s="8"/>
      <c r="U27" s="8"/>
      <c r="V27" s="8">
        <v>5367.4</v>
      </c>
      <c r="W27" s="8"/>
      <c r="X27" s="8"/>
      <c r="Y27" s="8"/>
      <c r="Z27" s="8">
        <v>5372.7</v>
      </c>
      <c r="AA27" s="8"/>
      <c r="AB27" s="8"/>
      <c r="AC27" s="8"/>
      <c r="AD27" s="8">
        <v>5371.2</v>
      </c>
      <c r="AE27" s="8"/>
      <c r="AF27" s="8"/>
      <c r="AG27" s="8"/>
      <c r="AH27" s="8"/>
      <c r="AI27" s="8"/>
      <c r="AJ27" s="8"/>
      <c r="AK27" s="8">
        <v>5464.2</v>
      </c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1:48" x14ac:dyDescent="0.25">
      <c r="A28" s="2">
        <v>25812</v>
      </c>
      <c r="B28" s="4">
        <f t="shared" si="1"/>
        <v>5502.3520393427907</v>
      </c>
      <c r="C28" s="8"/>
      <c r="D28" s="8">
        <v>5417</v>
      </c>
      <c r="E28" s="8">
        <v>5417</v>
      </c>
      <c r="F28" s="8">
        <v>5417</v>
      </c>
      <c r="G28" s="8">
        <v>5423.4</v>
      </c>
      <c r="H28" s="8">
        <v>5423.4</v>
      </c>
      <c r="I28" s="8">
        <v>5423.4</v>
      </c>
      <c r="J28" s="8"/>
      <c r="K28" s="8">
        <v>5425.7</v>
      </c>
      <c r="L28" s="8"/>
      <c r="M28" s="8">
        <v>5423.4</v>
      </c>
      <c r="N28" s="8"/>
      <c r="O28" s="8"/>
      <c r="P28" s="8"/>
      <c r="Q28" s="8">
        <v>5424.3</v>
      </c>
      <c r="R28" s="8"/>
      <c r="S28" s="8"/>
      <c r="T28" s="8"/>
      <c r="U28" s="8"/>
      <c r="V28" s="8">
        <v>5405</v>
      </c>
      <c r="W28" s="8"/>
      <c r="X28" s="8"/>
      <c r="Y28" s="8"/>
      <c r="Z28" s="8">
        <v>5399.3</v>
      </c>
      <c r="AA28" s="8"/>
      <c r="AB28" s="8"/>
      <c r="AC28" s="8"/>
      <c r="AD28" s="8">
        <v>5401.6</v>
      </c>
      <c r="AE28" s="8"/>
      <c r="AF28" s="8"/>
      <c r="AG28" s="8"/>
      <c r="AH28" s="8"/>
      <c r="AI28" s="8"/>
      <c r="AJ28" s="8"/>
      <c r="AK28" s="8">
        <v>5503.5</v>
      </c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8" x14ac:dyDescent="0.25">
      <c r="A29" s="2">
        <v>25903</v>
      </c>
      <c r="B29" s="4">
        <f t="shared" si="1"/>
        <v>5538.2445510557736</v>
      </c>
      <c r="C29" s="8"/>
      <c r="D29" s="8"/>
      <c r="E29" s="8">
        <v>5469.4</v>
      </c>
      <c r="F29" s="8">
        <v>5469.4</v>
      </c>
      <c r="G29" s="8">
        <v>5465.8</v>
      </c>
      <c r="H29" s="8">
        <v>5465.8</v>
      </c>
      <c r="I29" s="8">
        <v>5465.8</v>
      </c>
      <c r="J29" s="8">
        <v>5465.8</v>
      </c>
      <c r="K29" s="8">
        <v>5463.2</v>
      </c>
      <c r="L29" s="8"/>
      <c r="M29" s="8">
        <v>5460.5</v>
      </c>
      <c r="N29" s="8"/>
      <c r="O29" s="8"/>
      <c r="P29" s="8"/>
      <c r="Q29" s="8">
        <v>5458</v>
      </c>
      <c r="R29" s="8"/>
      <c r="S29" s="8"/>
      <c r="T29" s="8"/>
      <c r="U29" s="8"/>
      <c r="V29" s="8">
        <v>5430.4</v>
      </c>
      <c r="W29" s="8"/>
      <c r="X29" s="8"/>
      <c r="Y29" s="8"/>
      <c r="Z29" s="8">
        <v>5428.3</v>
      </c>
      <c r="AA29" s="8"/>
      <c r="AB29" s="8"/>
      <c r="AC29" s="8"/>
      <c r="AD29" s="8">
        <v>5429.4</v>
      </c>
      <c r="AE29" s="8"/>
      <c r="AF29" s="8"/>
      <c r="AG29" s="8"/>
      <c r="AH29" s="8"/>
      <c r="AI29" s="8"/>
      <c r="AJ29" s="8"/>
      <c r="AK29" s="8">
        <v>5539.4</v>
      </c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1:48" x14ac:dyDescent="0.25">
      <c r="A30" s="2">
        <v>25993</v>
      </c>
      <c r="B30" s="4">
        <f t="shared" si="1"/>
        <v>5572.9373130736167</v>
      </c>
      <c r="C30" s="8"/>
      <c r="D30" s="8"/>
      <c r="E30" s="8"/>
      <c r="F30" s="8">
        <v>5474.7</v>
      </c>
      <c r="G30" s="8">
        <v>5476.2</v>
      </c>
      <c r="H30" s="8">
        <v>5476.2</v>
      </c>
      <c r="I30" s="8">
        <v>5476.2</v>
      </c>
      <c r="J30" s="8">
        <v>5476.2</v>
      </c>
      <c r="K30" s="8">
        <v>5477.7</v>
      </c>
      <c r="L30" s="8"/>
      <c r="M30" s="8">
        <v>5483.1</v>
      </c>
      <c r="N30" s="8"/>
      <c r="O30" s="8"/>
      <c r="P30" s="8"/>
      <c r="Q30" s="8">
        <v>5480.8</v>
      </c>
      <c r="R30" s="8"/>
      <c r="S30" s="8"/>
      <c r="T30" s="8"/>
      <c r="U30" s="8"/>
      <c r="V30" s="8">
        <v>5454</v>
      </c>
      <c r="W30" s="8"/>
      <c r="X30" s="8"/>
      <c r="Y30" s="8"/>
      <c r="Z30" s="8">
        <v>5455.8</v>
      </c>
      <c r="AA30" s="8"/>
      <c r="AB30" s="8"/>
      <c r="AC30" s="8"/>
      <c r="AD30" s="8">
        <v>5454</v>
      </c>
      <c r="AE30" s="8"/>
      <c r="AF30" s="8"/>
      <c r="AG30" s="8"/>
      <c r="AH30" s="8"/>
      <c r="AI30" s="8"/>
      <c r="AJ30" s="8"/>
      <c r="AK30" s="8">
        <v>5574.1</v>
      </c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8" x14ac:dyDescent="0.25">
      <c r="A31" s="2">
        <v>26085</v>
      </c>
      <c r="B31" s="4">
        <f t="shared" si="1"/>
        <v>5635.6242346447607</v>
      </c>
      <c r="C31" s="8"/>
      <c r="D31" s="8"/>
      <c r="E31" s="8"/>
      <c r="F31" s="8"/>
      <c r="G31" s="8">
        <v>5537.9</v>
      </c>
      <c r="H31" s="8">
        <v>5527.9</v>
      </c>
      <c r="I31" s="8">
        <v>5527.9</v>
      </c>
      <c r="J31" s="8">
        <v>5527.9</v>
      </c>
      <c r="K31" s="8">
        <v>5526.5</v>
      </c>
      <c r="L31" s="8">
        <v>5526.5</v>
      </c>
      <c r="M31" s="8">
        <v>5526.4</v>
      </c>
      <c r="N31" s="8"/>
      <c r="O31" s="8"/>
      <c r="P31" s="8"/>
      <c r="Q31" s="8">
        <v>5531.1</v>
      </c>
      <c r="R31" s="8"/>
      <c r="S31" s="8"/>
      <c r="T31" s="8"/>
      <c r="U31" s="8"/>
      <c r="V31" s="8">
        <v>5502.1</v>
      </c>
      <c r="W31" s="8"/>
      <c r="X31" s="8"/>
      <c r="Y31" s="8"/>
      <c r="Z31" s="8">
        <v>5508.5</v>
      </c>
      <c r="AA31" s="8"/>
      <c r="AB31" s="8"/>
      <c r="AC31" s="8"/>
      <c r="AD31" s="8">
        <v>5506.7</v>
      </c>
      <c r="AE31" s="8"/>
      <c r="AF31" s="8"/>
      <c r="AG31" s="8"/>
      <c r="AH31" s="8"/>
      <c r="AI31" s="8"/>
      <c r="AJ31" s="8"/>
      <c r="AK31" s="8">
        <v>5636.8</v>
      </c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 spans="1:48" x14ac:dyDescent="0.25">
      <c r="A32" s="2">
        <v>26177</v>
      </c>
      <c r="B32" s="4">
        <f t="shared" si="1"/>
        <v>5638.9235463063997</v>
      </c>
      <c r="C32" s="8"/>
      <c r="D32" s="8"/>
      <c r="E32" s="8"/>
      <c r="F32" s="8"/>
      <c r="G32" s="8"/>
      <c r="H32" s="8">
        <v>5513.4</v>
      </c>
      <c r="I32" s="8">
        <v>5513.4</v>
      </c>
      <c r="J32" s="8">
        <v>5513.4</v>
      </c>
      <c r="K32" s="8">
        <v>5516.6</v>
      </c>
      <c r="L32" s="8">
        <v>5516.6</v>
      </c>
      <c r="M32" s="8">
        <v>5513.9</v>
      </c>
      <c r="N32" s="8"/>
      <c r="O32" s="8"/>
      <c r="P32" s="8"/>
      <c r="Q32" s="8">
        <v>5514.7</v>
      </c>
      <c r="R32" s="8"/>
      <c r="S32" s="8"/>
      <c r="T32" s="8"/>
      <c r="U32" s="8"/>
      <c r="V32" s="8">
        <v>5490.7</v>
      </c>
      <c r="W32" s="8"/>
      <c r="X32" s="8"/>
      <c r="Y32" s="8"/>
      <c r="Z32" s="8">
        <v>5485.5</v>
      </c>
      <c r="AA32" s="8"/>
      <c r="AB32" s="8"/>
      <c r="AC32" s="8"/>
      <c r="AD32" s="8">
        <v>5488.1</v>
      </c>
      <c r="AE32" s="8"/>
      <c r="AF32" s="8"/>
      <c r="AG32" s="8"/>
      <c r="AH32" s="8"/>
      <c r="AI32" s="8">
        <v>5636.6</v>
      </c>
      <c r="AJ32" s="8"/>
      <c r="AK32" s="8">
        <v>5640.1</v>
      </c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 spans="1:48" x14ac:dyDescent="0.25">
      <c r="A33" s="2">
        <v>26268</v>
      </c>
      <c r="B33" s="4">
        <f t="shared" si="1"/>
        <v>5642.7227536743476</v>
      </c>
      <c r="C33" s="8"/>
      <c r="D33" s="8"/>
      <c r="E33" s="8"/>
      <c r="F33" s="8"/>
      <c r="G33" s="8"/>
      <c r="H33" s="8"/>
      <c r="I33" s="8">
        <v>5531</v>
      </c>
      <c r="J33" s="8">
        <v>5531</v>
      </c>
      <c r="K33" s="8">
        <v>5527.7</v>
      </c>
      <c r="L33" s="8">
        <v>5527.7</v>
      </c>
      <c r="M33" s="8">
        <v>5522.9</v>
      </c>
      <c r="N33" s="8"/>
      <c r="O33" s="8"/>
      <c r="P33" s="8"/>
      <c r="Q33" s="8">
        <v>5519.5</v>
      </c>
      <c r="R33" s="8"/>
      <c r="S33" s="8"/>
      <c r="T33" s="8"/>
      <c r="U33" s="8"/>
      <c r="V33" s="8">
        <v>5492.6</v>
      </c>
      <c r="W33" s="8"/>
      <c r="X33" s="8"/>
      <c r="Y33" s="8"/>
      <c r="Z33" s="8">
        <v>5490.9</v>
      </c>
      <c r="AA33" s="8"/>
      <c r="AB33" s="8"/>
      <c r="AC33" s="8"/>
      <c r="AD33" s="8">
        <v>5492.4</v>
      </c>
      <c r="AE33" s="8"/>
      <c r="AF33" s="8"/>
      <c r="AG33" s="8"/>
      <c r="AH33" s="8"/>
      <c r="AI33" s="8">
        <v>5638.8</v>
      </c>
      <c r="AJ33" s="8"/>
      <c r="AK33" s="8">
        <v>5643.9</v>
      </c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 spans="1:48" x14ac:dyDescent="0.25">
      <c r="A34" s="2">
        <v>26359</v>
      </c>
      <c r="B34" s="4">
        <f t="shared" si="1"/>
        <v>5673.9162457480279</v>
      </c>
      <c r="C34" s="8"/>
      <c r="D34" s="8"/>
      <c r="E34" s="8"/>
      <c r="F34" s="8"/>
      <c r="G34" s="8"/>
      <c r="H34" s="8"/>
      <c r="I34" s="8"/>
      <c r="J34" s="8">
        <v>5545.2</v>
      </c>
      <c r="K34" s="8">
        <v>5547.1</v>
      </c>
      <c r="L34" s="8">
        <v>5547.1</v>
      </c>
      <c r="M34" s="8">
        <v>5554.2</v>
      </c>
      <c r="N34" s="8">
        <v>5554.2</v>
      </c>
      <c r="O34" s="8"/>
      <c r="P34" s="8"/>
      <c r="Q34" s="8">
        <v>5551</v>
      </c>
      <c r="R34" s="8"/>
      <c r="S34" s="8"/>
      <c r="T34" s="8"/>
      <c r="U34" s="8"/>
      <c r="V34" s="8">
        <v>5523.5</v>
      </c>
      <c r="W34" s="8"/>
      <c r="X34" s="8"/>
      <c r="Y34" s="8"/>
      <c r="Z34" s="8">
        <v>5523.6</v>
      </c>
      <c r="AA34" s="8"/>
      <c r="AB34" s="8"/>
      <c r="AC34" s="8"/>
      <c r="AD34" s="8">
        <v>5521.3</v>
      </c>
      <c r="AE34" s="8"/>
      <c r="AF34" s="8"/>
      <c r="AG34" s="8"/>
      <c r="AH34" s="8"/>
      <c r="AI34" s="8">
        <v>5676.3</v>
      </c>
      <c r="AJ34" s="8"/>
      <c r="AK34" s="8">
        <v>5675.1</v>
      </c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 spans="1:48" x14ac:dyDescent="0.25">
      <c r="A35" s="2">
        <v>26451</v>
      </c>
      <c r="B35" s="4">
        <f t="shared" si="1"/>
        <v>5705.7096126692777</v>
      </c>
      <c r="C35" s="8"/>
      <c r="D35" s="8"/>
      <c r="E35" s="8"/>
      <c r="F35" s="8"/>
      <c r="G35" s="8"/>
      <c r="H35" s="8"/>
      <c r="I35" s="8"/>
      <c r="J35" s="8"/>
      <c r="K35" s="8">
        <v>5573.8</v>
      </c>
      <c r="L35" s="8">
        <v>5573.8</v>
      </c>
      <c r="M35" s="8">
        <v>5574.3</v>
      </c>
      <c r="N35" s="8">
        <v>5574.3</v>
      </c>
      <c r="O35" s="8">
        <v>5574.3</v>
      </c>
      <c r="P35" s="8"/>
      <c r="Q35" s="8">
        <v>5580.7</v>
      </c>
      <c r="R35" s="8"/>
      <c r="S35" s="8"/>
      <c r="T35" s="8"/>
      <c r="U35" s="8"/>
      <c r="V35" s="8">
        <v>5551.3</v>
      </c>
      <c r="W35" s="8"/>
      <c r="X35" s="8"/>
      <c r="Y35" s="8"/>
      <c r="Z35" s="8">
        <v>5558.1</v>
      </c>
      <c r="AA35" s="8"/>
      <c r="AB35" s="8"/>
      <c r="AC35" s="8"/>
      <c r="AD35" s="8">
        <v>5555.3</v>
      </c>
      <c r="AE35" s="8"/>
      <c r="AF35" s="8"/>
      <c r="AG35" s="8"/>
      <c r="AH35" s="8"/>
      <c r="AI35" s="8">
        <v>5713.8</v>
      </c>
      <c r="AJ35" s="8"/>
      <c r="AK35" s="8">
        <v>5706.9</v>
      </c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 spans="1:48" x14ac:dyDescent="0.25">
      <c r="A36" s="2">
        <v>26543</v>
      </c>
      <c r="B36" s="4">
        <f t="shared" si="1"/>
        <v>5787.6925085039484</v>
      </c>
      <c r="C36" s="8"/>
      <c r="D36" s="8"/>
      <c r="E36" s="8"/>
      <c r="F36" s="8"/>
      <c r="G36" s="8"/>
      <c r="H36" s="8"/>
      <c r="I36" s="8"/>
      <c r="J36" s="8"/>
      <c r="K36" s="8"/>
      <c r="L36" s="8">
        <v>5637.8</v>
      </c>
      <c r="M36" s="8">
        <v>5634.8</v>
      </c>
      <c r="N36" s="8">
        <v>5634.8</v>
      </c>
      <c r="O36" s="8">
        <v>5634.8</v>
      </c>
      <c r="P36" s="8">
        <v>5634.8</v>
      </c>
      <c r="Q36" s="8">
        <v>5635.5</v>
      </c>
      <c r="R36" s="8"/>
      <c r="S36" s="8"/>
      <c r="T36" s="8"/>
      <c r="U36" s="8"/>
      <c r="V36" s="8">
        <v>5617.8</v>
      </c>
      <c r="W36" s="8"/>
      <c r="X36" s="8"/>
      <c r="Y36" s="8"/>
      <c r="Z36" s="8">
        <v>5614</v>
      </c>
      <c r="AA36" s="8"/>
      <c r="AB36" s="8"/>
      <c r="AC36" s="8"/>
      <c r="AD36" s="8">
        <v>5617.8</v>
      </c>
      <c r="AE36" s="8"/>
      <c r="AF36" s="8"/>
      <c r="AG36" s="8"/>
      <c r="AH36" s="8"/>
      <c r="AI36" s="8">
        <v>5785.5</v>
      </c>
      <c r="AJ36" s="8"/>
      <c r="AK36" s="8">
        <v>5788.9</v>
      </c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 spans="1:48" x14ac:dyDescent="0.25">
      <c r="A37" s="2">
        <v>26634</v>
      </c>
      <c r="B37" s="4">
        <f t="shared" si="1"/>
        <v>5833.982850908159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>
        <v>5695.4</v>
      </c>
      <c r="N37" s="8">
        <v>5695.4</v>
      </c>
      <c r="O37" s="8">
        <v>5695.4</v>
      </c>
      <c r="P37" s="8">
        <v>5695.4</v>
      </c>
      <c r="Q37" s="8">
        <v>5691.5</v>
      </c>
      <c r="R37" s="8"/>
      <c r="S37" s="8"/>
      <c r="T37" s="8"/>
      <c r="U37" s="8"/>
      <c r="V37" s="8">
        <v>5663.7</v>
      </c>
      <c r="W37" s="8"/>
      <c r="X37" s="8"/>
      <c r="Y37" s="8"/>
      <c r="Z37" s="8">
        <v>5659.7</v>
      </c>
      <c r="AA37" s="8"/>
      <c r="AB37" s="8"/>
      <c r="AC37" s="8"/>
      <c r="AD37" s="8">
        <v>5662.2</v>
      </c>
      <c r="AE37" s="8"/>
      <c r="AF37" s="8"/>
      <c r="AG37" s="8"/>
      <c r="AH37" s="8"/>
      <c r="AI37" s="8">
        <v>5830.9</v>
      </c>
      <c r="AJ37" s="8"/>
      <c r="AK37" s="8">
        <v>5835.2</v>
      </c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 spans="1:48" x14ac:dyDescent="0.25">
      <c r="A38" s="2">
        <v>26724</v>
      </c>
      <c r="B38" s="4">
        <f t="shared" si="1"/>
        <v>5851.7791380527578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>
        <v>5712.1</v>
      </c>
      <c r="N38" s="8">
        <v>5712.1</v>
      </c>
      <c r="O38" s="8">
        <v>5712.1</v>
      </c>
      <c r="P38" s="8">
        <v>5712.1</v>
      </c>
      <c r="Q38" s="8">
        <v>5707.7</v>
      </c>
      <c r="R38" s="8">
        <v>5707.7</v>
      </c>
      <c r="S38" s="8"/>
      <c r="T38" s="8"/>
      <c r="U38" s="8"/>
      <c r="V38" s="8">
        <v>5682.9</v>
      </c>
      <c r="W38" s="8"/>
      <c r="X38" s="8"/>
      <c r="Y38" s="8"/>
      <c r="Z38" s="8">
        <v>5682.9</v>
      </c>
      <c r="AA38" s="8"/>
      <c r="AB38" s="8"/>
      <c r="AC38" s="8"/>
      <c r="AD38" s="8">
        <v>5679.8</v>
      </c>
      <c r="AE38" s="8"/>
      <c r="AF38" s="8"/>
      <c r="AG38" s="8"/>
      <c r="AH38" s="8"/>
      <c r="AI38" s="8">
        <v>5854.5</v>
      </c>
      <c r="AJ38" s="8"/>
      <c r="AK38" s="8">
        <v>5853</v>
      </c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 spans="1:48" x14ac:dyDescent="0.25">
      <c r="A39" s="2">
        <v>26816</v>
      </c>
      <c r="B39" s="4">
        <f t="shared" si="1"/>
        <v>5856.7780951158475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>
        <v>5702.8</v>
      </c>
      <c r="O39" s="8">
        <v>5702.8</v>
      </c>
      <c r="P39" s="8">
        <v>5702.8</v>
      </c>
      <c r="Q39" s="8">
        <v>5710.4</v>
      </c>
      <c r="R39" s="8">
        <v>5710.4</v>
      </c>
      <c r="S39" s="8">
        <v>5710.4</v>
      </c>
      <c r="T39" s="8"/>
      <c r="U39" s="8"/>
      <c r="V39" s="8">
        <v>5688.2</v>
      </c>
      <c r="W39" s="8"/>
      <c r="X39" s="8"/>
      <c r="Y39" s="8"/>
      <c r="Z39" s="8">
        <v>5695.6</v>
      </c>
      <c r="AA39" s="8"/>
      <c r="AB39" s="8"/>
      <c r="AC39" s="8"/>
      <c r="AD39" s="8">
        <v>5690.3</v>
      </c>
      <c r="AE39" s="8"/>
      <c r="AF39" s="8"/>
      <c r="AG39" s="8"/>
      <c r="AH39" s="8"/>
      <c r="AI39" s="8">
        <v>5862.9</v>
      </c>
      <c r="AJ39" s="8"/>
      <c r="AK39" s="8">
        <v>5858</v>
      </c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 spans="1:48" x14ac:dyDescent="0.25">
      <c r="A40" s="2">
        <v>26908</v>
      </c>
      <c r="B40" s="4">
        <f t="shared" si="1"/>
        <v>5926.2635982927941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>
        <v>5763.4</v>
      </c>
      <c r="P40" s="8">
        <v>5763.4</v>
      </c>
      <c r="Q40" s="8">
        <v>5764</v>
      </c>
      <c r="R40" s="8">
        <v>5764</v>
      </c>
      <c r="S40" s="8">
        <v>5764</v>
      </c>
      <c r="T40" s="8">
        <v>5764</v>
      </c>
      <c r="U40" s="8"/>
      <c r="V40" s="8">
        <v>5739.4</v>
      </c>
      <c r="W40" s="8"/>
      <c r="X40" s="8"/>
      <c r="Y40" s="8"/>
      <c r="Z40" s="8">
        <v>5738</v>
      </c>
      <c r="AA40" s="8"/>
      <c r="AB40" s="8"/>
      <c r="AC40" s="8"/>
      <c r="AD40" s="8">
        <v>5744.3</v>
      </c>
      <c r="AE40" s="8"/>
      <c r="AF40" s="8"/>
      <c r="AG40" s="8"/>
      <c r="AH40" s="8"/>
      <c r="AI40" s="8">
        <v>5925.3</v>
      </c>
      <c r="AJ40" s="8"/>
      <c r="AK40" s="8">
        <v>5927.5</v>
      </c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 spans="1:48" x14ac:dyDescent="0.25">
      <c r="A41" s="2">
        <v>26999</v>
      </c>
      <c r="B41" s="4">
        <f t="shared" si="1"/>
        <v>5966.6551713625586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>
        <v>5813.7</v>
      </c>
      <c r="Q41" s="8">
        <v>5810</v>
      </c>
      <c r="R41" s="8">
        <v>5810</v>
      </c>
      <c r="S41" s="8">
        <v>5810</v>
      </c>
      <c r="T41" s="8">
        <v>5810</v>
      </c>
      <c r="U41" s="8">
        <v>5810</v>
      </c>
      <c r="V41" s="8">
        <v>5781.3</v>
      </c>
      <c r="W41" s="8"/>
      <c r="X41" s="8"/>
      <c r="Y41" s="8"/>
      <c r="Z41" s="8">
        <v>5774.2</v>
      </c>
      <c r="AA41" s="8"/>
      <c r="AB41" s="8"/>
      <c r="AC41" s="8"/>
      <c r="AD41" s="8">
        <v>5778.5</v>
      </c>
      <c r="AE41" s="8"/>
      <c r="AF41" s="8"/>
      <c r="AG41" s="8"/>
      <c r="AH41" s="8"/>
      <c r="AI41" s="8">
        <v>5964.4</v>
      </c>
      <c r="AJ41" s="8"/>
      <c r="AK41" s="8">
        <v>5967.9</v>
      </c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 spans="1:48" x14ac:dyDescent="0.25">
      <c r="A42" s="2">
        <v>27089</v>
      </c>
      <c r="B42" s="4">
        <f t="shared" si="1"/>
        <v>6015.7449297220992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>
        <v>5855.9</v>
      </c>
      <c r="R42" s="8">
        <v>5855.9</v>
      </c>
      <c r="S42" s="8">
        <v>5855.9</v>
      </c>
      <c r="T42" s="8">
        <v>5855.9</v>
      </c>
      <c r="U42" s="8">
        <v>5855.9</v>
      </c>
      <c r="V42" s="8">
        <v>5831.5</v>
      </c>
      <c r="W42" s="8"/>
      <c r="X42" s="8"/>
      <c r="Y42" s="8"/>
      <c r="Z42" s="8">
        <v>5831.8</v>
      </c>
      <c r="AA42" s="8"/>
      <c r="AB42" s="8"/>
      <c r="AC42" s="8"/>
      <c r="AD42" s="8">
        <v>5826.4</v>
      </c>
      <c r="AE42" s="8"/>
      <c r="AF42" s="8"/>
      <c r="AG42" s="8"/>
      <c r="AH42" s="8"/>
      <c r="AI42" s="8">
        <v>6018.2</v>
      </c>
      <c r="AJ42" s="8"/>
      <c r="AK42" s="8">
        <v>6017</v>
      </c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 spans="1:48" x14ac:dyDescent="0.25">
      <c r="A43" s="2">
        <v>27181</v>
      </c>
      <c r="B43" s="4">
        <f t="shared" si="1"/>
        <v>6045.1387972530656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>
        <v>5877.8</v>
      </c>
      <c r="S43" s="8">
        <v>5877.8</v>
      </c>
      <c r="T43" s="8">
        <v>5877.8</v>
      </c>
      <c r="U43" s="8">
        <v>5877.8</v>
      </c>
      <c r="V43" s="8">
        <v>5859.6</v>
      </c>
      <c r="W43" s="8">
        <v>5859.6</v>
      </c>
      <c r="X43" s="8"/>
      <c r="Y43" s="8"/>
      <c r="Z43" s="8">
        <v>5867.5</v>
      </c>
      <c r="AA43" s="8"/>
      <c r="AB43" s="8"/>
      <c r="AC43" s="8"/>
      <c r="AD43" s="8">
        <v>5859.5</v>
      </c>
      <c r="AE43" s="8"/>
      <c r="AF43" s="8"/>
      <c r="AG43" s="8"/>
      <c r="AH43" s="8"/>
      <c r="AI43" s="8">
        <v>6049.5</v>
      </c>
      <c r="AJ43" s="8"/>
      <c r="AK43" s="8">
        <v>6046.4</v>
      </c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 spans="1:48" x14ac:dyDescent="0.25">
      <c r="A44" s="2">
        <v>27273</v>
      </c>
      <c r="B44" s="4">
        <f t="shared" si="1"/>
        <v>6036.2406536807657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>
        <v>5862.1</v>
      </c>
      <c r="T44" s="8">
        <v>5862.1</v>
      </c>
      <c r="U44" s="8">
        <v>5862.1</v>
      </c>
      <c r="V44" s="8">
        <v>5846.3</v>
      </c>
      <c r="W44" s="8">
        <v>5846.3</v>
      </c>
      <c r="X44" s="8">
        <v>5846.3</v>
      </c>
      <c r="Y44" s="8"/>
      <c r="Z44" s="8">
        <v>6847.1</v>
      </c>
      <c r="AA44" s="8"/>
      <c r="AB44" s="8"/>
      <c r="AC44" s="8"/>
      <c r="AD44" s="8">
        <v>5856.6</v>
      </c>
      <c r="AE44" s="8"/>
      <c r="AF44" s="8"/>
      <c r="AG44" s="8"/>
      <c r="AH44" s="8"/>
      <c r="AI44" s="8">
        <v>6037.3</v>
      </c>
      <c r="AJ44" s="8"/>
      <c r="AK44" s="8">
        <v>6037.5</v>
      </c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 spans="1:48" x14ac:dyDescent="0.25">
      <c r="A45" s="2">
        <v>27364</v>
      </c>
      <c r="B45" s="4">
        <f t="shared" si="1"/>
        <v>6111.4249679096338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>
        <v>5959.8</v>
      </c>
      <c r="U45" s="8">
        <v>5959.8</v>
      </c>
      <c r="V45" s="8">
        <v>5936.7</v>
      </c>
      <c r="W45" s="8">
        <v>5936.7</v>
      </c>
      <c r="X45" s="8">
        <v>5936.7</v>
      </c>
      <c r="Y45" s="8">
        <v>5936.7</v>
      </c>
      <c r="Z45" s="8">
        <v>5927.2</v>
      </c>
      <c r="AA45" s="8"/>
      <c r="AB45" s="8"/>
      <c r="AC45" s="8"/>
      <c r="AD45" s="8">
        <v>5933.2</v>
      </c>
      <c r="AE45" s="8"/>
      <c r="AF45" s="8"/>
      <c r="AG45" s="8"/>
      <c r="AH45" s="8"/>
      <c r="AI45" s="8">
        <v>6108.5</v>
      </c>
      <c r="AJ45" s="8"/>
      <c r="AK45" s="8">
        <v>6112.7</v>
      </c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 spans="1:48" x14ac:dyDescent="0.25">
      <c r="A46" s="2">
        <v>27454</v>
      </c>
      <c r="B46" s="4">
        <f t="shared" si="1"/>
        <v>6117.5236955266037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>
        <v>5960.8</v>
      </c>
      <c r="V46" s="8">
        <v>5938</v>
      </c>
      <c r="W46" s="8">
        <v>5938</v>
      </c>
      <c r="X46" s="8">
        <v>5938</v>
      </c>
      <c r="Y46" s="8">
        <v>5938</v>
      </c>
      <c r="Z46" s="8">
        <v>5951.9</v>
      </c>
      <c r="AA46" s="8"/>
      <c r="AB46" s="8"/>
      <c r="AC46" s="8"/>
      <c r="AD46" s="8">
        <v>5942.7</v>
      </c>
      <c r="AE46" s="8"/>
      <c r="AF46" s="8"/>
      <c r="AG46" s="8"/>
      <c r="AH46" s="8"/>
      <c r="AI46" s="8">
        <v>6120.2</v>
      </c>
      <c r="AJ46" s="8"/>
      <c r="AK46" s="8">
        <v>6118.8</v>
      </c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 spans="1:48" x14ac:dyDescent="0.25">
      <c r="A47" s="2">
        <v>27546</v>
      </c>
      <c r="B47" s="4">
        <f t="shared" si="1"/>
        <v>6138.6192943328415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>
        <v>5955.6</v>
      </c>
      <c r="W47" s="8">
        <v>5955.6</v>
      </c>
      <c r="X47" s="8">
        <v>5955.6</v>
      </c>
      <c r="Y47" s="8">
        <v>5955.6</v>
      </c>
      <c r="Z47" s="8">
        <v>5981.1</v>
      </c>
      <c r="AA47" s="8">
        <v>5981.1</v>
      </c>
      <c r="AB47" s="8"/>
      <c r="AC47" s="8"/>
      <c r="AD47" s="8">
        <v>5965</v>
      </c>
      <c r="AE47" s="8"/>
      <c r="AF47" s="8"/>
      <c r="AG47" s="8"/>
      <c r="AH47" s="8"/>
      <c r="AI47" s="8">
        <v>6142</v>
      </c>
      <c r="AJ47" s="8"/>
      <c r="AK47" s="8">
        <v>6139.9</v>
      </c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 spans="1:48" x14ac:dyDescent="0.25">
      <c r="A48" s="2">
        <v>27638</v>
      </c>
      <c r="B48" s="4">
        <f t="shared" si="1"/>
        <v>6161.0146219754843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>
        <v>5961.1</v>
      </c>
      <c r="X48" s="8">
        <v>5961.1</v>
      </c>
      <c r="Y48" s="8">
        <v>5961.1</v>
      </c>
      <c r="Z48" s="8">
        <v>5970.5</v>
      </c>
      <c r="AA48" s="8">
        <v>5970.5</v>
      </c>
      <c r="AB48" s="8">
        <v>5970.5</v>
      </c>
      <c r="AC48" s="8"/>
      <c r="AD48" s="8">
        <v>5988.6</v>
      </c>
      <c r="AE48" s="8"/>
      <c r="AF48" s="8"/>
      <c r="AG48" s="8"/>
      <c r="AH48" s="8"/>
      <c r="AI48" s="8">
        <v>6164.5</v>
      </c>
      <c r="AJ48" s="8"/>
      <c r="AK48" s="8">
        <v>6162.3</v>
      </c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 spans="1:48" x14ac:dyDescent="0.25">
      <c r="A49" s="2">
        <v>27729</v>
      </c>
      <c r="B49" s="4">
        <f t="shared" si="1"/>
        <v>6256.4947018804969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>
        <v>6061.5</v>
      </c>
      <c r="Y49" s="8">
        <v>6061.5</v>
      </c>
      <c r="Z49" s="8">
        <v>6066.3</v>
      </c>
      <c r="AA49" s="8">
        <v>6066.3</v>
      </c>
      <c r="AB49" s="8">
        <v>6066.3</v>
      </c>
      <c r="AC49" s="8">
        <v>6066.3</v>
      </c>
      <c r="AD49" s="8">
        <v>6069.7</v>
      </c>
      <c r="AE49" s="8"/>
      <c r="AF49" s="8"/>
      <c r="AG49" s="8"/>
      <c r="AH49" s="8"/>
      <c r="AI49" s="8">
        <v>6251.1</v>
      </c>
      <c r="AJ49" s="8"/>
      <c r="AK49" s="8">
        <v>6257.8</v>
      </c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 spans="1:48" x14ac:dyDescent="0.25">
      <c r="A50" s="2">
        <v>27820</v>
      </c>
      <c r="B50" s="4">
        <f t="shared" si="1"/>
        <v>6246.1968503305316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>
        <v>6055</v>
      </c>
      <c r="Z50" s="8">
        <v>6070.3</v>
      </c>
      <c r="AA50" s="8">
        <v>6070.3</v>
      </c>
      <c r="AB50" s="8">
        <v>6070.3</v>
      </c>
      <c r="AC50" s="8">
        <v>6070.3</v>
      </c>
      <c r="AD50" s="8">
        <v>6058.9</v>
      </c>
      <c r="AE50" s="8"/>
      <c r="AF50" s="8"/>
      <c r="AG50" s="8"/>
      <c r="AH50" s="8"/>
      <c r="AI50" s="8">
        <v>6249.5</v>
      </c>
      <c r="AJ50" s="8">
        <v>6249.5</v>
      </c>
      <c r="AK50" s="8">
        <v>6247.5</v>
      </c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 spans="1:48" x14ac:dyDescent="0.25">
      <c r="A51" s="2">
        <v>27912</v>
      </c>
      <c r="B51" s="4">
        <f>B52*AK51/AK52</f>
        <v>6251.4957448174073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>
        <v>6107.1</v>
      </c>
      <c r="AA51" s="8">
        <v>6107</v>
      </c>
      <c r="AB51" s="8">
        <v>6107</v>
      </c>
      <c r="AC51" s="8">
        <v>6107</v>
      </c>
      <c r="AD51" s="8">
        <v>6089</v>
      </c>
      <c r="AE51" s="8">
        <v>6089</v>
      </c>
      <c r="AF51" s="8"/>
      <c r="AG51" s="8"/>
      <c r="AH51" s="8"/>
      <c r="AI51" s="8">
        <v>6255.3</v>
      </c>
      <c r="AJ51" s="8">
        <v>6255.3</v>
      </c>
      <c r="AK51" s="8">
        <v>6252.8</v>
      </c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 spans="1:48" x14ac:dyDescent="0.25">
      <c r="A52" s="2">
        <v>28004</v>
      </c>
      <c r="B52" s="4">
        <f>AV52</f>
        <v>6231.1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>
        <v>6051.7</v>
      </c>
      <c r="AB52" s="8">
        <v>6051.7</v>
      </c>
      <c r="AC52" s="8">
        <v>6051.7</v>
      </c>
      <c r="AD52" s="8">
        <v>6072.2</v>
      </c>
      <c r="AE52" s="8">
        <v>6072.2</v>
      </c>
      <c r="AF52" s="8">
        <v>6072.2</v>
      </c>
      <c r="AG52" s="8">
        <v>6235.7</v>
      </c>
      <c r="AH52" s="8">
        <v>6235.7</v>
      </c>
      <c r="AI52" s="8">
        <v>6236.7</v>
      </c>
      <c r="AJ52" s="8">
        <v>6236.7</v>
      </c>
      <c r="AK52" s="8">
        <v>6232.4</v>
      </c>
      <c r="AL52" s="8">
        <v>6232.4</v>
      </c>
      <c r="AM52" s="8">
        <v>6232.4</v>
      </c>
      <c r="AN52" s="8">
        <v>6229.4</v>
      </c>
      <c r="AO52" s="8">
        <v>6229.4</v>
      </c>
      <c r="AP52" s="8">
        <v>6229.4</v>
      </c>
      <c r="AQ52" s="8">
        <v>6231.8</v>
      </c>
      <c r="AR52" s="8">
        <v>6231.8</v>
      </c>
      <c r="AS52" s="8">
        <v>6231.8</v>
      </c>
      <c r="AT52" s="8">
        <v>6231.8</v>
      </c>
      <c r="AU52" s="8">
        <v>6231.8</v>
      </c>
      <c r="AV52" s="8">
        <v>6231.1</v>
      </c>
    </row>
    <row r="53" spans="1:48" x14ac:dyDescent="0.25">
      <c r="A53" s="2">
        <v>28095</v>
      </c>
      <c r="B53" s="4">
        <f t="shared" ref="B53:B94" si="2">AV53</f>
        <v>6244.5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>
        <v>6076</v>
      </c>
      <c r="AC53" s="8">
        <v>6076</v>
      </c>
      <c r="AD53" s="8">
        <v>6079.6</v>
      </c>
      <c r="AE53" s="8">
        <v>6079.6</v>
      </c>
      <c r="AF53" s="8">
        <v>6079.6</v>
      </c>
      <c r="AG53" s="8">
        <v>6228.1</v>
      </c>
      <c r="AH53" s="8">
        <v>6228.1</v>
      </c>
      <c r="AI53" s="8">
        <v>6236.1</v>
      </c>
      <c r="AJ53" s="8">
        <v>6236.1</v>
      </c>
      <c r="AK53" s="8">
        <v>6246.4</v>
      </c>
      <c r="AL53" s="8">
        <v>6246.4</v>
      </c>
      <c r="AM53" s="8">
        <v>6246.4</v>
      </c>
      <c r="AN53" s="8">
        <v>6249.5</v>
      </c>
      <c r="AO53" s="8">
        <v>6249.5</v>
      </c>
      <c r="AP53" s="8">
        <v>6249.5</v>
      </c>
      <c r="AQ53" s="8">
        <v>6246.8</v>
      </c>
      <c r="AR53" s="8">
        <v>6246.8</v>
      </c>
      <c r="AS53" s="8">
        <v>6246.8</v>
      </c>
      <c r="AT53" s="8">
        <v>6246.8</v>
      </c>
      <c r="AU53" s="8">
        <v>6246.8</v>
      </c>
      <c r="AV53" s="8">
        <v>6244.5</v>
      </c>
    </row>
    <row r="54" spans="1:48" x14ac:dyDescent="0.25">
      <c r="A54" s="2">
        <v>28185</v>
      </c>
      <c r="B54" s="4">
        <f t="shared" si="2"/>
        <v>6315.4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>
        <v>6162.5</v>
      </c>
      <c r="AD54" s="8">
        <v>6150.1</v>
      </c>
      <c r="AE54" s="8">
        <v>6150.1</v>
      </c>
      <c r="AF54" s="8">
        <v>6150.1</v>
      </c>
      <c r="AG54" s="8">
        <v>6308.7</v>
      </c>
      <c r="AH54" s="8">
        <v>6308.7</v>
      </c>
      <c r="AI54" s="8">
        <v>6316.5</v>
      </c>
      <c r="AJ54" s="8">
        <v>6316.5</v>
      </c>
      <c r="AK54" s="8">
        <v>6313.4</v>
      </c>
      <c r="AL54" s="8">
        <v>6313.4</v>
      </c>
      <c r="AM54" s="8">
        <v>6313.4</v>
      </c>
      <c r="AN54" s="8">
        <v>6314.3</v>
      </c>
      <c r="AO54" s="8">
        <v>6314.3</v>
      </c>
      <c r="AP54" s="8">
        <v>6314.3</v>
      </c>
      <c r="AQ54" s="8">
        <v>6313.7</v>
      </c>
      <c r="AR54" s="8">
        <v>6313.7</v>
      </c>
      <c r="AS54" s="8">
        <v>6313.7</v>
      </c>
      <c r="AT54" s="8">
        <v>6313.7</v>
      </c>
      <c r="AU54" s="8">
        <v>6313.7</v>
      </c>
      <c r="AV54" s="8">
        <v>6315.4</v>
      </c>
    </row>
    <row r="55" spans="1:48" x14ac:dyDescent="0.25">
      <c r="A55" s="2">
        <v>28277</v>
      </c>
      <c r="B55" s="4">
        <f t="shared" si="2"/>
        <v>6369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>
        <v>6199.8</v>
      </c>
      <c r="AE55" s="8">
        <v>6198.3</v>
      </c>
      <c r="AF55" s="8">
        <v>6198.3</v>
      </c>
      <c r="AG55" s="8">
        <v>6389.8</v>
      </c>
      <c r="AH55" s="8">
        <v>6389.8</v>
      </c>
      <c r="AI55" s="8">
        <v>6371.6</v>
      </c>
      <c r="AJ55" s="8">
        <v>6371.6</v>
      </c>
      <c r="AK55" s="8">
        <v>6368.1</v>
      </c>
      <c r="AL55" s="8">
        <v>6368.1</v>
      </c>
      <c r="AM55" s="8">
        <v>6368.1</v>
      </c>
      <c r="AN55" s="8">
        <v>6367.4</v>
      </c>
      <c r="AO55" s="8">
        <v>6367.4</v>
      </c>
      <c r="AP55" s="8">
        <v>6367.4</v>
      </c>
      <c r="AQ55" s="8">
        <v>6367.9</v>
      </c>
      <c r="AR55" s="8">
        <v>6367.9</v>
      </c>
      <c r="AS55" s="8">
        <v>6367.9</v>
      </c>
      <c r="AT55" s="8">
        <v>6367.9</v>
      </c>
      <c r="AU55" s="8">
        <v>6367.9</v>
      </c>
      <c r="AV55" s="8">
        <v>6369</v>
      </c>
    </row>
    <row r="56" spans="1:48" x14ac:dyDescent="0.25">
      <c r="A56" s="2">
        <v>28369</v>
      </c>
      <c r="B56" s="4">
        <f t="shared" si="2"/>
        <v>6394.4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>
        <v>6253.9</v>
      </c>
      <c r="AF56" s="8">
        <v>6253.9</v>
      </c>
      <c r="AG56" s="8">
        <v>6400.7</v>
      </c>
      <c r="AH56" s="8">
        <v>6400.7</v>
      </c>
      <c r="AI56" s="8">
        <v>6401.4</v>
      </c>
      <c r="AJ56" s="8">
        <v>6401.4</v>
      </c>
      <c r="AK56" s="8">
        <v>6395.2</v>
      </c>
      <c r="AL56" s="8">
        <v>6395.2</v>
      </c>
      <c r="AM56" s="8">
        <v>6395.2</v>
      </c>
      <c r="AN56" s="8">
        <v>6390.5</v>
      </c>
      <c r="AO56" s="8">
        <v>6390.5</v>
      </c>
      <c r="AP56" s="8">
        <v>6390.5</v>
      </c>
      <c r="AQ56" s="8">
        <v>6394.3</v>
      </c>
      <c r="AR56" s="8">
        <v>6394.3</v>
      </c>
      <c r="AS56" s="8">
        <v>6394.3</v>
      </c>
      <c r="AT56" s="8">
        <v>6394.3</v>
      </c>
      <c r="AU56" s="8">
        <v>6394.3</v>
      </c>
      <c r="AV56" s="8">
        <v>6394.4</v>
      </c>
    </row>
    <row r="57" spans="1:48" x14ac:dyDescent="0.25">
      <c r="A57" s="2">
        <v>28460</v>
      </c>
      <c r="B57" s="4">
        <f t="shared" si="2"/>
        <v>6356.6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>
        <v>6174.2</v>
      </c>
      <c r="AG57" s="8">
        <v>6334.1</v>
      </c>
      <c r="AH57" s="8">
        <v>6334.1</v>
      </c>
      <c r="AI57" s="8">
        <v>6343.7</v>
      </c>
      <c r="AJ57" s="8">
        <v>6343.7</v>
      </c>
      <c r="AK57" s="8">
        <v>6358.7</v>
      </c>
      <c r="AL57" s="8">
        <v>6358.7</v>
      </c>
      <c r="AM57" s="8">
        <v>6358.7</v>
      </c>
      <c r="AN57" s="8">
        <v>6363.6</v>
      </c>
      <c r="AO57" s="8">
        <v>6363.6</v>
      </c>
      <c r="AP57" s="8">
        <v>6363.6</v>
      </c>
      <c r="AQ57" s="8">
        <v>6359.8</v>
      </c>
      <c r="AR57" s="8">
        <v>6359.8</v>
      </c>
      <c r="AS57" s="8">
        <v>6359.8</v>
      </c>
      <c r="AT57" s="8">
        <v>6359.8</v>
      </c>
      <c r="AU57" s="8">
        <v>6359.8</v>
      </c>
      <c r="AV57" s="8">
        <v>6356.6</v>
      </c>
    </row>
    <row r="58" spans="1:48" x14ac:dyDescent="0.25">
      <c r="A58" s="2">
        <v>28550</v>
      </c>
      <c r="B58" s="4">
        <f t="shared" si="2"/>
        <v>6366.5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>
        <v>6360.3</v>
      </c>
      <c r="AH58" s="8">
        <v>6360.3</v>
      </c>
      <c r="AI58" s="8">
        <v>6368.7</v>
      </c>
      <c r="AJ58" s="8">
        <v>6368.7</v>
      </c>
      <c r="AK58" s="8">
        <v>6364.2</v>
      </c>
      <c r="AL58" s="8">
        <v>6364.2</v>
      </c>
      <c r="AM58" s="8">
        <v>6364.2</v>
      </c>
      <c r="AN58" s="8">
        <v>6364.9</v>
      </c>
      <c r="AO58" s="8">
        <v>6364.9</v>
      </c>
      <c r="AP58" s="8">
        <v>6364.9</v>
      </c>
      <c r="AQ58" s="8">
        <v>6364.3</v>
      </c>
      <c r="AR58" s="8">
        <v>6364.3</v>
      </c>
      <c r="AS58" s="8">
        <v>6364.3</v>
      </c>
      <c r="AT58" s="8">
        <v>6364.3</v>
      </c>
      <c r="AU58" s="8">
        <v>6364.3</v>
      </c>
      <c r="AV58" s="8">
        <v>6366.5</v>
      </c>
    </row>
    <row r="59" spans="1:48" x14ac:dyDescent="0.25">
      <c r="A59" s="2">
        <v>28642</v>
      </c>
      <c r="B59" s="4">
        <f t="shared" si="2"/>
        <v>6382.7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>
        <v>6405.6</v>
      </c>
      <c r="AI59" s="8">
        <v>6386.4</v>
      </c>
      <c r="AJ59" s="8">
        <v>6386.4</v>
      </c>
      <c r="AK59" s="8">
        <v>6382</v>
      </c>
      <c r="AL59" s="8">
        <v>6382</v>
      </c>
      <c r="AM59" s="8">
        <v>6382</v>
      </c>
      <c r="AN59" s="8">
        <v>6381.9</v>
      </c>
      <c r="AO59" s="8">
        <v>6381.9</v>
      </c>
      <c r="AP59" s="8">
        <v>6381.9</v>
      </c>
      <c r="AQ59" s="8">
        <v>6381.8</v>
      </c>
      <c r="AR59" s="8">
        <v>6381.8</v>
      </c>
      <c r="AS59" s="8">
        <v>6381.8</v>
      </c>
      <c r="AT59" s="8">
        <v>6381.8</v>
      </c>
      <c r="AU59" s="8">
        <v>6381.8</v>
      </c>
      <c r="AV59" s="8">
        <v>6382.7</v>
      </c>
    </row>
    <row r="60" spans="1:48" x14ac:dyDescent="0.25">
      <c r="A60" s="2">
        <v>28734</v>
      </c>
      <c r="B60" s="4">
        <f t="shared" si="2"/>
        <v>6402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>
        <v>6410.8</v>
      </c>
      <c r="AJ60" s="8">
        <v>6410.8</v>
      </c>
      <c r="AK60" s="8">
        <v>6404</v>
      </c>
      <c r="AL60" s="8">
        <v>6404</v>
      </c>
      <c r="AM60" s="8">
        <v>6404</v>
      </c>
      <c r="AN60" s="8">
        <v>6396.5</v>
      </c>
      <c r="AO60" s="8">
        <v>6396.5</v>
      </c>
      <c r="AP60" s="8">
        <v>6396.5</v>
      </c>
      <c r="AQ60" s="8">
        <v>6401.7</v>
      </c>
      <c r="AR60" s="8">
        <v>6401.7</v>
      </c>
      <c r="AS60" s="8">
        <v>6401.7</v>
      </c>
      <c r="AT60" s="8">
        <v>6401.7</v>
      </c>
      <c r="AU60" s="8">
        <v>6401.7</v>
      </c>
      <c r="AV60" s="8">
        <v>6402</v>
      </c>
    </row>
    <row r="61" spans="1:48" x14ac:dyDescent="0.25">
      <c r="A61" s="2">
        <v>28825</v>
      </c>
      <c r="B61" s="4">
        <f t="shared" si="2"/>
        <v>6385.8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>
        <v>6369.5</v>
      </c>
      <c r="AK61" s="8">
        <v>6388.1</v>
      </c>
      <c r="AL61" s="8">
        <v>6388.1</v>
      </c>
      <c r="AM61" s="8">
        <v>6388.1</v>
      </c>
      <c r="AN61" s="8">
        <v>6393.9</v>
      </c>
      <c r="AO61" s="8">
        <v>6393.9</v>
      </c>
      <c r="AP61" s="8">
        <v>6393.9</v>
      </c>
      <c r="AQ61" s="8">
        <v>6389.4</v>
      </c>
      <c r="AR61" s="8">
        <v>6389.4</v>
      </c>
      <c r="AS61" s="8">
        <v>6389.4</v>
      </c>
      <c r="AT61" s="8">
        <v>6389.4</v>
      </c>
      <c r="AU61" s="8">
        <v>6389.4</v>
      </c>
      <c r="AV61" s="8">
        <v>6385.8</v>
      </c>
    </row>
    <row r="62" spans="1:48" x14ac:dyDescent="0.25">
      <c r="A62" s="2">
        <v>28915</v>
      </c>
      <c r="B62" s="4">
        <f t="shared" si="2"/>
        <v>6430.1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>
        <v>6427.1</v>
      </c>
      <c r="AL62" s="8">
        <v>6427.1</v>
      </c>
      <c r="AM62" s="8">
        <v>6427.1</v>
      </c>
      <c r="AN62" s="8">
        <v>6427.9</v>
      </c>
      <c r="AO62" s="8">
        <v>6427.9</v>
      </c>
      <c r="AP62" s="8">
        <v>6427.9</v>
      </c>
      <c r="AQ62" s="8">
        <v>6427.5</v>
      </c>
      <c r="AR62" s="8">
        <v>6427.5</v>
      </c>
      <c r="AS62" s="8">
        <v>6427.5</v>
      </c>
      <c r="AT62" s="8">
        <v>6427.5</v>
      </c>
      <c r="AU62" s="8">
        <v>6427.5</v>
      </c>
      <c r="AV62" s="8">
        <v>6430.1</v>
      </c>
    </row>
    <row r="63" spans="1:48" x14ac:dyDescent="0.25">
      <c r="A63" s="2">
        <v>29007</v>
      </c>
      <c r="B63" s="4">
        <f t="shared" si="2"/>
        <v>6427.3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>
        <v>6426.7</v>
      </c>
      <c r="AM63" s="8">
        <v>6426.7</v>
      </c>
      <c r="AN63" s="8">
        <v>6426.9</v>
      </c>
      <c r="AO63" s="8">
        <v>6426.9</v>
      </c>
      <c r="AP63" s="8">
        <v>6426.9</v>
      </c>
      <c r="AQ63" s="8">
        <v>6426.5</v>
      </c>
      <c r="AR63" s="8">
        <v>6426.5</v>
      </c>
      <c r="AS63" s="8">
        <v>6426.5</v>
      </c>
      <c r="AT63" s="8">
        <v>6426.5</v>
      </c>
      <c r="AU63" s="8">
        <v>6426.5</v>
      </c>
      <c r="AV63" s="8">
        <v>6427.3</v>
      </c>
    </row>
    <row r="64" spans="1:48" x14ac:dyDescent="0.25">
      <c r="A64" s="2">
        <v>29099</v>
      </c>
      <c r="B64" s="4">
        <f t="shared" si="2"/>
        <v>6450.1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>
        <v>6453.4</v>
      </c>
      <c r="AN64" s="8">
        <v>6444.5</v>
      </c>
      <c r="AO64" s="8">
        <v>6444.5</v>
      </c>
      <c r="AP64" s="8">
        <v>6444.5</v>
      </c>
      <c r="AQ64" s="8">
        <v>6449.6</v>
      </c>
      <c r="AR64" s="8">
        <v>6449.6</v>
      </c>
      <c r="AS64" s="8">
        <v>6449.6</v>
      </c>
      <c r="AT64" s="8">
        <v>6449.6</v>
      </c>
      <c r="AU64" s="8">
        <v>6449.6</v>
      </c>
      <c r="AV64" s="8">
        <v>6450.1</v>
      </c>
    </row>
    <row r="65" spans="1:48" x14ac:dyDescent="0.25">
      <c r="A65" s="2">
        <v>29190</v>
      </c>
      <c r="B65" s="4">
        <f t="shared" si="2"/>
        <v>6532.6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>
        <v>6541.4</v>
      </c>
      <c r="AO65" s="8">
        <v>6541.4</v>
      </c>
      <c r="AP65" s="8">
        <v>6541.4</v>
      </c>
      <c r="AQ65" s="8">
        <v>6537.1</v>
      </c>
      <c r="AR65" s="8">
        <v>6537.1</v>
      </c>
      <c r="AS65" s="8">
        <v>6537.1</v>
      </c>
      <c r="AT65" s="8">
        <v>6537.1</v>
      </c>
      <c r="AU65" s="8">
        <v>6537.1</v>
      </c>
      <c r="AV65" s="8">
        <v>6532.6</v>
      </c>
    </row>
    <row r="66" spans="1:48" x14ac:dyDescent="0.25">
      <c r="A66" s="2">
        <v>29281</v>
      </c>
      <c r="B66" s="4">
        <f t="shared" si="2"/>
        <v>6574.8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>
        <v>6572.5</v>
      </c>
      <c r="AP66" s="8">
        <v>6572.5</v>
      </c>
      <c r="AQ66" s="8">
        <v>6571.5</v>
      </c>
      <c r="AR66" s="8">
        <v>6571.5</v>
      </c>
      <c r="AS66" s="8">
        <v>6571.5</v>
      </c>
      <c r="AT66" s="8">
        <v>6571.5</v>
      </c>
      <c r="AU66" s="8">
        <v>6571.5</v>
      </c>
      <c r="AV66" s="8">
        <v>6574.8</v>
      </c>
    </row>
    <row r="67" spans="1:48" x14ac:dyDescent="0.25">
      <c r="A67" s="2">
        <v>29373</v>
      </c>
      <c r="B67" s="4">
        <f t="shared" si="2"/>
        <v>6638.4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>
        <v>6637.5</v>
      </c>
      <c r="AQ67" s="8">
        <v>6637.5</v>
      </c>
      <c r="AR67" s="8">
        <v>6637.5</v>
      </c>
      <c r="AS67" s="8">
        <v>6637.5</v>
      </c>
      <c r="AT67" s="8">
        <v>6637.5</v>
      </c>
      <c r="AU67" s="8">
        <v>6637.5</v>
      </c>
      <c r="AV67" s="8">
        <v>6638.4</v>
      </c>
    </row>
    <row r="68" spans="1:48" x14ac:dyDescent="0.25">
      <c r="A68" s="2">
        <v>29465</v>
      </c>
      <c r="B68" s="4">
        <f t="shared" si="2"/>
        <v>6674.6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>
        <v>6673.9</v>
      </c>
      <c r="AR68" s="8">
        <v>6673.9</v>
      </c>
      <c r="AS68" s="8">
        <v>6673.9</v>
      </c>
      <c r="AT68" s="8">
        <v>6673.9</v>
      </c>
      <c r="AU68" s="8">
        <v>6673.9</v>
      </c>
      <c r="AV68" s="8">
        <v>6674.6</v>
      </c>
    </row>
    <row r="69" spans="1:48" x14ac:dyDescent="0.25">
      <c r="A69" s="2">
        <v>29556</v>
      </c>
      <c r="B69" s="4">
        <f t="shared" si="2"/>
        <v>6687.1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>
        <v>6693.5</v>
      </c>
      <c r="AS69" s="8">
        <v>6693.5</v>
      </c>
      <c r="AT69" s="8">
        <v>6693.5</v>
      </c>
      <c r="AU69" s="8">
        <v>6693.5</v>
      </c>
      <c r="AV69" s="8">
        <v>6687.1</v>
      </c>
    </row>
    <row r="70" spans="1:48" x14ac:dyDescent="0.25">
      <c r="A70" s="2">
        <v>29646</v>
      </c>
      <c r="B70" s="4">
        <f t="shared" si="2"/>
        <v>6700.6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>
        <v>6696.6</v>
      </c>
      <c r="AT70" s="8">
        <v>6696.6</v>
      </c>
      <c r="AU70" s="8">
        <v>6696.6</v>
      </c>
      <c r="AV70" s="8">
        <v>6700.6</v>
      </c>
    </row>
    <row r="71" spans="1:48" x14ac:dyDescent="0.25">
      <c r="A71" s="2">
        <v>29738</v>
      </c>
      <c r="B71" s="4">
        <f t="shared" si="2"/>
        <v>6739.3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>
        <v>6738.4</v>
      </c>
      <c r="AU71" s="8">
        <v>6738.4</v>
      </c>
      <c r="AV71" s="8">
        <v>6739.3</v>
      </c>
    </row>
    <row r="72" spans="1:48" x14ac:dyDescent="0.25">
      <c r="A72" s="2">
        <v>29830</v>
      </c>
      <c r="B72" s="4">
        <f t="shared" si="2"/>
        <v>6770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>
        <v>6768.5</v>
      </c>
      <c r="AV72" s="8">
        <v>6770</v>
      </c>
    </row>
    <row r="73" spans="1:48" x14ac:dyDescent="0.25">
      <c r="A73" s="2">
        <v>29921</v>
      </c>
      <c r="B73" s="4">
        <f t="shared" si="2"/>
        <v>6793.2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>
        <v>6793.2</v>
      </c>
    </row>
    <row r="74" spans="1:48" x14ac:dyDescent="0.25">
      <c r="B74" s="4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</row>
    <row r="75" spans="1:48" x14ac:dyDescent="0.25">
      <c r="B75" s="4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1:48" x14ac:dyDescent="0.25">
      <c r="B76" s="4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1:48" x14ac:dyDescent="0.25">
      <c r="B77" s="4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</row>
    <row r="78" spans="1:48" x14ac:dyDescent="0.25">
      <c r="B78" s="4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</row>
    <row r="79" spans="1:48" x14ac:dyDescent="0.25">
      <c r="B79" s="4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</row>
    <row r="80" spans="1:48" x14ac:dyDescent="0.25">
      <c r="B80" s="4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</row>
    <row r="81" spans="2:21" x14ac:dyDescent="0.25">
      <c r="B81" s="4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</row>
    <row r="82" spans="2:21" x14ac:dyDescent="0.25">
      <c r="B82" s="4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</row>
    <row r="83" spans="2:21" x14ac:dyDescent="0.25">
      <c r="B83" s="4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</row>
    <row r="84" spans="2:21" x14ac:dyDescent="0.25">
      <c r="B84" s="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</row>
    <row r="85" spans="2:21" x14ac:dyDescent="0.25">
      <c r="B85" s="4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</row>
    <row r="86" spans="2:21" x14ac:dyDescent="0.25">
      <c r="B86" s="4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</row>
    <row r="87" spans="2:21" x14ac:dyDescent="0.25">
      <c r="B87" s="4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</row>
    <row r="88" spans="2:21" x14ac:dyDescent="0.25">
      <c r="B88" s="4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</row>
    <row r="89" spans="2:21" x14ac:dyDescent="0.25">
      <c r="B89" s="4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</row>
    <row r="90" spans="2:21" x14ac:dyDescent="0.25">
      <c r="B90" s="4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</row>
    <row r="91" spans="2:21" x14ac:dyDescent="0.25">
      <c r="B91" s="4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</row>
    <row r="92" spans="2:21" x14ac:dyDescent="0.25">
      <c r="B92" s="4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</row>
    <row r="93" spans="2:21" x14ac:dyDescent="0.25">
      <c r="B93" s="4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</row>
    <row r="94" spans="2:21" x14ac:dyDescent="0.25">
      <c r="B94" s="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</row>
    <row r="95" spans="2:21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</row>
    <row r="96" spans="2:21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</row>
    <row r="97" spans="3:21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</row>
    <row r="98" spans="3:21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</row>
    <row r="99" spans="3:21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</row>
    <row r="100" spans="3:21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</row>
    <row r="101" spans="3:21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</row>
    <row r="102" spans="3:21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</row>
    <row r="103" spans="3:21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</row>
    <row r="104" spans="3:21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</row>
    <row r="105" spans="3:21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</row>
    <row r="106" spans="3:21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</row>
    <row r="107" spans="3:21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</row>
    <row r="108" spans="3:21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</row>
    <row r="109" spans="3:21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</row>
    <row r="110" spans="3:21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</row>
    <row r="111" spans="3:21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</row>
    <row r="112" spans="3:21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</row>
    <row r="113" spans="3:21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</row>
    <row r="114" spans="3:21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</row>
    <row r="115" spans="3:21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</row>
    <row r="116" spans="3:21" x14ac:dyDescent="0.25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</row>
    <row r="117" spans="3:21" x14ac:dyDescent="0.25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</row>
    <row r="118" spans="3:21" x14ac:dyDescent="0.25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</row>
    <row r="119" spans="3:21" x14ac:dyDescent="0.25"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</row>
    <row r="120" spans="3:21" x14ac:dyDescent="0.25"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</row>
    <row r="121" spans="3:21" x14ac:dyDescent="0.25"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</row>
    <row r="122" spans="3:21" x14ac:dyDescent="0.25"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</row>
    <row r="123" spans="3:21" x14ac:dyDescent="0.25"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</row>
    <row r="124" spans="3:21" x14ac:dyDescent="0.25"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</row>
    <row r="125" spans="3:21" x14ac:dyDescent="0.25"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</row>
    <row r="126" spans="3:21" x14ac:dyDescent="0.25"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</row>
    <row r="127" spans="3:21" x14ac:dyDescent="0.25"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</row>
    <row r="128" spans="3:21" x14ac:dyDescent="0.25"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</row>
    <row r="129" spans="3:21" x14ac:dyDescent="0.25"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</row>
    <row r="130" spans="3:21" x14ac:dyDescent="0.25"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</row>
    <row r="131" spans="3:21" x14ac:dyDescent="0.25"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</row>
    <row r="132" spans="3:21" x14ac:dyDescent="0.25"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</row>
    <row r="133" spans="3:21" x14ac:dyDescent="0.25"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</row>
    <row r="134" spans="3:21" x14ac:dyDescent="0.25"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</row>
    <row r="135" spans="3:21" x14ac:dyDescent="0.25"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</row>
    <row r="136" spans="3:21" x14ac:dyDescent="0.25"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</row>
    <row r="137" spans="3:21" x14ac:dyDescent="0.25"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</row>
    <row r="138" spans="3:21" x14ac:dyDescent="0.25"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</row>
    <row r="139" spans="3:21" x14ac:dyDescent="0.25"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</row>
    <row r="140" spans="3:21" x14ac:dyDescent="0.25"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</row>
    <row r="141" spans="3:21" x14ac:dyDescent="0.25"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</row>
    <row r="142" spans="3:21" x14ac:dyDescent="0.25"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</row>
    <row r="143" spans="3:21" x14ac:dyDescent="0.25"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</row>
    <row r="144" spans="3:21" x14ac:dyDescent="0.25"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</row>
    <row r="145" spans="3:21" x14ac:dyDescent="0.25"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</row>
    <row r="146" spans="3:21" x14ac:dyDescent="0.25"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</row>
    <row r="147" spans="3:21" x14ac:dyDescent="0.25"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</row>
    <row r="148" spans="3:21" x14ac:dyDescent="0.25"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</row>
    <row r="149" spans="3:21" x14ac:dyDescent="0.25"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</row>
    <row r="150" spans="3:21" x14ac:dyDescent="0.25"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</row>
    <row r="151" spans="3:21" x14ac:dyDescent="0.25"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</row>
    <row r="152" spans="3:21" x14ac:dyDescent="0.25"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</row>
    <row r="153" spans="3:21" x14ac:dyDescent="0.25"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</row>
    <row r="154" spans="3:21" x14ac:dyDescent="0.25"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</row>
    <row r="155" spans="3:21" x14ac:dyDescent="0.25"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</row>
    <row r="156" spans="3:21" x14ac:dyDescent="0.25"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</row>
    <row r="157" spans="3:21" x14ac:dyDescent="0.25"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</row>
    <row r="158" spans="3:21" x14ac:dyDescent="0.25"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</row>
    <row r="159" spans="3:21" x14ac:dyDescent="0.25"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</row>
    <row r="160" spans="3:21" x14ac:dyDescent="0.25"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</row>
    <row r="161" spans="3:21" x14ac:dyDescent="0.25"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</row>
    <row r="162" spans="3:21" x14ac:dyDescent="0.25"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</row>
    <row r="163" spans="3:21" x14ac:dyDescent="0.25"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</row>
    <row r="164" spans="3:21" x14ac:dyDescent="0.25"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</row>
    <row r="165" spans="3:21" x14ac:dyDescent="0.25"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</row>
    <row r="166" spans="3:21" x14ac:dyDescent="0.25"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</row>
    <row r="167" spans="3:21" x14ac:dyDescent="0.25"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</row>
    <row r="168" spans="3:21" x14ac:dyDescent="0.25"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</row>
    <row r="169" spans="3:21" x14ac:dyDescent="0.25"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</row>
    <row r="170" spans="3:21" x14ac:dyDescent="0.25"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</row>
    <row r="171" spans="3:21" x14ac:dyDescent="0.25"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</row>
    <row r="172" spans="3:21" x14ac:dyDescent="0.25"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</row>
    <row r="173" spans="3:21" x14ac:dyDescent="0.25"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</row>
    <row r="174" spans="3:21" x14ac:dyDescent="0.25"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</row>
    <row r="175" spans="3:21" x14ac:dyDescent="0.25"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</row>
    <row r="176" spans="3:21" x14ac:dyDescent="0.25"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</row>
    <row r="177" spans="3:21" x14ac:dyDescent="0.25"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</row>
    <row r="178" spans="3:21" x14ac:dyDescent="0.25"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</row>
    <row r="179" spans="3:21" x14ac:dyDescent="0.25"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</row>
    <row r="180" spans="3:21" x14ac:dyDescent="0.25"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</row>
    <row r="181" spans="3:21" x14ac:dyDescent="0.25"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</row>
    <row r="182" spans="3:21" x14ac:dyDescent="0.25"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</row>
    <row r="183" spans="3:21" x14ac:dyDescent="0.25"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</row>
    <row r="184" spans="3:21" x14ac:dyDescent="0.25"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</row>
    <row r="185" spans="3:21" x14ac:dyDescent="0.25"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</row>
    <row r="186" spans="3:21" x14ac:dyDescent="0.25"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</row>
    <row r="187" spans="3:21" x14ac:dyDescent="0.25"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</row>
    <row r="188" spans="3:21" x14ac:dyDescent="0.25"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</row>
    <row r="189" spans="3:21" x14ac:dyDescent="0.25"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</row>
    <row r="190" spans="3:21" x14ac:dyDescent="0.25"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</row>
    <row r="191" spans="3:21" x14ac:dyDescent="0.25"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</row>
    <row r="192" spans="3:21" x14ac:dyDescent="0.25"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</row>
    <row r="193" spans="3:21" x14ac:dyDescent="0.25"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</row>
    <row r="194" spans="3:21" x14ac:dyDescent="0.25"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</row>
    <row r="195" spans="3:21" x14ac:dyDescent="0.25"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</row>
    <row r="196" spans="3:21" x14ac:dyDescent="0.25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</row>
    <row r="197" spans="3:21" x14ac:dyDescent="0.25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</row>
    <row r="198" spans="3:21" x14ac:dyDescent="0.25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</row>
    <row r="199" spans="3:21" x14ac:dyDescent="0.25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</row>
    <row r="200" spans="3:21" x14ac:dyDescent="0.25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</row>
    <row r="201" spans="3:21" x14ac:dyDescent="0.25"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</row>
    <row r="202" spans="3:21" x14ac:dyDescent="0.25"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</row>
    <row r="203" spans="3:21" x14ac:dyDescent="0.25"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</row>
    <row r="204" spans="3:21" x14ac:dyDescent="0.25"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</row>
    <row r="205" spans="3:21" x14ac:dyDescent="0.25"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3:21" x14ac:dyDescent="0.25"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3:21" x14ac:dyDescent="0.25"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3:21" x14ac:dyDescent="0.25"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3:21" x14ac:dyDescent="0.25"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3:21" x14ac:dyDescent="0.25"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3:21" x14ac:dyDescent="0.25"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3:21" x14ac:dyDescent="0.25"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3:21" x14ac:dyDescent="0.25"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3:21" x14ac:dyDescent="0.25"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3:21" x14ac:dyDescent="0.25"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3:21" x14ac:dyDescent="0.25"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3:21" x14ac:dyDescent="0.25"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3:21" x14ac:dyDescent="0.25"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3:21" x14ac:dyDescent="0.25"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3:21" x14ac:dyDescent="0.25"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3:21" x14ac:dyDescent="0.25"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eviews</vt:lpstr>
      <vt:lpstr>gdp</vt:lpstr>
      <vt:lpstr>spliced</vt:lpstr>
      <vt:lpstr>civpop</vt:lpstr>
      <vt:lpstr>emp</vt:lpstr>
      <vt:lpstr>labforce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Andrew Stephan</dc:creator>
  <cp:lastModifiedBy>David Andrew Stephan</cp:lastModifiedBy>
  <dcterms:created xsi:type="dcterms:W3CDTF">2019-09-13T16:29:01Z</dcterms:created>
  <dcterms:modified xsi:type="dcterms:W3CDTF">2019-09-13T17:27:33Z</dcterms:modified>
</cp:coreProperties>
</file>