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activeTab="2"/>
  </bookViews>
  <sheets>
    <sheet name="NIPA-Table1.1.5" sheetId="2" r:id="rId1"/>
    <sheet name="IIP-Table1.1" sheetId="4" r:id="rId2"/>
    <sheet name="Step1-CalcIIPpctGDP" sheetId="3" r:id="rId3"/>
  </sheets>
  <calcPr calcId="145621"/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D6" i="3"/>
  <c r="E6" i="3"/>
  <c r="E8" i="3" s="1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B8" i="3" s="1"/>
  <c r="AC6" i="3"/>
  <c r="AC8" i="3" s="1"/>
  <c r="AD6" i="3"/>
  <c r="AE6" i="3"/>
  <c r="AF6" i="3"/>
  <c r="AG6" i="3"/>
  <c r="AH6" i="3"/>
  <c r="AI6" i="3"/>
  <c r="AJ6" i="3"/>
  <c r="AK6" i="3"/>
  <c r="AL6" i="3"/>
  <c r="AM6" i="3"/>
  <c r="AN6" i="3"/>
  <c r="D7" i="3"/>
  <c r="D8" i="3" s="1"/>
  <c r="E7" i="3"/>
  <c r="F7" i="3"/>
  <c r="G7" i="3"/>
  <c r="H7" i="3"/>
  <c r="I7" i="3"/>
  <c r="J7" i="3"/>
  <c r="K7" i="3"/>
  <c r="L7" i="3"/>
  <c r="M7" i="3"/>
  <c r="M8" i="3" s="1"/>
  <c r="N7" i="3"/>
  <c r="N8" i="3" s="1"/>
  <c r="O7" i="3"/>
  <c r="O8" i="3" s="1"/>
  <c r="P7" i="3"/>
  <c r="P8" i="3" s="1"/>
  <c r="Q7" i="3"/>
  <c r="R7" i="3"/>
  <c r="R8" i="3" s="1"/>
  <c r="S7" i="3"/>
  <c r="S8" i="3" s="1"/>
  <c r="T7" i="3"/>
  <c r="T8" i="3" s="1"/>
  <c r="U7" i="3"/>
  <c r="U8" i="3" s="1"/>
  <c r="V7" i="3"/>
  <c r="V8" i="3" s="1"/>
  <c r="W7" i="3"/>
  <c r="W8" i="3" s="1"/>
  <c r="X7" i="3"/>
  <c r="X8" i="3" s="1"/>
  <c r="Y7" i="3"/>
  <c r="Y8" i="3" s="1"/>
  <c r="Z7" i="3"/>
  <c r="AA7" i="3"/>
  <c r="AB7" i="3"/>
  <c r="AC7" i="3"/>
  <c r="AD7" i="3"/>
  <c r="AE7" i="3"/>
  <c r="AF7" i="3"/>
  <c r="AG7" i="3"/>
  <c r="AH7" i="3"/>
  <c r="AI7" i="3"/>
  <c r="AJ7" i="3"/>
  <c r="AK7" i="3"/>
  <c r="AK8" i="3" s="1"/>
  <c r="AL7" i="3"/>
  <c r="AL8" i="3" s="1"/>
  <c r="AM7" i="3"/>
  <c r="AM8" i="3" s="1"/>
  <c r="AN7" i="3"/>
  <c r="AN8" i="3" s="1"/>
  <c r="F8" i="3"/>
  <c r="G8" i="3"/>
  <c r="H8" i="3"/>
  <c r="I8" i="3"/>
  <c r="J8" i="3"/>
  <c r="K8" i="3"/>
  <c r="L8" i="3"/>
  <c r="Q8" i="3"/>
  <c r="Z8" i="3"/>
  <c r="AA8" i="3"/>
  <c r="AD8" i="3"/>
  <c r="AE8" i="3"/>
  <c r="AF8" i="3"/>
  <c r="AG8" i="3"/>
  <c r="AH8" i="3"/>
  <c r="AI8" i="3"/>
  <c r="AJ8" i="3"/>
  <c r="C5" i="3"/>
  <c r="C6" i="3"/>
  <c r="C7" i="3"/>
  <c r="C8" i="3" l="1"/>
</calcChain>
</file>

<file path=xl/sharedStrings.xml><?xml version="1.0" encoding="utf-8"?>
<sst xmlns="http://schemas.openxmlformats.org/spreadsheetml/2006/main" count="150" uniqueCount="126">
  <si>
    <t>Table 1.1. U.S. Net International Investment Position at the End of the Period</t>
  </si>
  <si>
    <t>[Millions of dollars]    NOTE:  End of quarter positions begin in the fourth quarter of 2005.</t>
  </si>
  <si>
    <t>Bureau of Economic Analysis</t>
  </si>
  <si>
    <t>Release Date: December 30, 2014 - Next Release Date: March 31, 2015</t>
  </si>
  <si>
    <t>Line</t>
  </si>
  <si>
    <t>Type of investment</t>
  </si>
  <si>
    <t>1976</t>
  </si>
  <si>
    <t>1977 </t>
  </si>
  <si>
    <t>1978</t>
  </si>
  <si>
    <t>1979 </t>
  </si>
  <si>
    <t>1980</t>
  </si>
  <si>
    <t>1981 </t>
  </si>
  <si>
    <t>1982</t>
  </si>
  <si>
    <t>1983 </t>
  </si>
  <si>
    <t>1984</t>
  </si>
  <si>
    <t>1985 </t>
  </si>
  <si>
    <t>1986</t>
  </si>
  <si>
    <t>1987 </t>
  </si>
  <si>
    <t>1988</t>
  </si>
  <si>
    <t>1989 </t>
  </si>
  <si>
    <t>1990</t>
  </si>
  <si>
    <t>1991 </t>
  </si>
  <si>
    <t>1992</t>
  </si>
  <si>
    <t>1993 </t>
  </si>
  <si>
    <t>1994</t>
  </si>
  <si>
    <t>1995 </t>
  </si>
  <si>
    <t>1996</t>
  </si>
  <si>
    <t>1997 </t>
  </si>
  <si>
    <t>1998</t>
  </si>
  <si>
    <t>1999 </t>
  </si>
  <si>
    <t>2000</t>
  </si>
  <si>
    <t>2001 </t>
  </si>
  <si>
    <t>2002</t>
  </si>
  <si>
    <t>2003 </t>
  </si>
  <si>
    <t>2004</t>
  </si>
  <si>
    <t>2005 </t>
  </si>
  <si>
    <t>2006</t>
  </si>
  <si>
    <t>2007 </t>
  </si>
  <si>
    <t>2008</t>
  </si>
  <si>
    <t>2009 </t>
  </si>
  <si>
    <t>2010</t>
  </si>
  <si>
    <t>2011 </t>
  </si>
  <si>
    <t>2012</t>
  </si>
  <si>
    <t>2013 </t>
  </si>
  <si>
    <t>1</t>
  </si>
  <si>
    <t>U.S. net international investment position (line 4 less line 12)</t>
  </si>
  <si>
    <t>2</t>
  </si>
  <si>
    <t>3</t>
  </si>
  <si>
    <t>4</t>
  </si>
  <si>
    <t>5</t>
  </si>
  <si>
    <t>6</t>
  </si>
  <si>
    <t> 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</si>
  <si>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</si>
  <si>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</si>
  <si>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</si>
  <si>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</si>
  <si>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</si>
  <si>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</si>
  <si>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</si>
  <si>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</si>
  <si>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</si>
  <si>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</si>
  <si>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</si>
  <si>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</si>
  <si>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Legend / Footnotes:</t>
  </si>
  <si>
    <t>n.a. Not available</t>
  </si>
  <si>
    <t>..... Not applicable</t>
  </si>
  <si>
    <t>Table 1.1.5. Gross Domestic Product</t>
  </si>
  <si>
    <t>[Billions of dollars]</t>
  </si>
  <si>
    <t>Last Revised on: January 30, 2015 - Next Release Date February 27, 2015</t>
  </si>
  <si>
    <t>1977</t>
  </si>
  <si>
    <t>1979</t>
  </si>
  <si>
    <t>1981</t>
  </si>
  <si>
    <t>1983</t>
  </si>
  <si>
    <t>1985</t>
  </si>
  <si>
    <t>1987</t>
  </si>
  <si>
    <t>1989</t>
  </si>
  <si>
    <t>1991</t>
  </si>
  <si>
    <t>1993</t>
  </si>
  <si>
    <t>1995</t>
  </si>
  <si>
    <t>1997</t>
  </si>
  <si>
    <t>1999</t>
  </si>
  <si>
    <t>2001</t>
  </si>
  <si>
    <t>2003</t>
  </si>
  <si>
    <t>2005</t>
  </si>
  <si>
    <t>2007</t>
  </si>
  <si>
    <t>2009</t>
  </si>
  <si>
    <t>2011</t>
  </si>
  <si>
    <t>2013</t>
  </si>
  <si>
    <t>2014</t>
  </si>
  <si>
    <t xml:space="preserve">    Gross domestic product</t>
  </si>
  <si>
    <t>Personal consumption expenditures</t>
  </si>
  <si>
    <t xml:space="preserve">  Goods</t>
  </si>
  <si>
    <t xml:space="preserve">    Durable goods</t>
  </si>
  <si>
    <t xml:space="preserve">    Nondurable goods</t>
  </si>
  <si>
    <t xml:space="preserve">  Services</t>
  </si>
  <si>
    <t>Gross private domestic investment</t>
  </si>
  <si>
    <t xml:space="preserve">  Fixed investment</t>
  </si>
  <si>
    <t xml:space="preserve">    Nonresidential</t>
  </si>
  <si>
    <t xml:space="preserve">      Structures</t>
  </si>
  <si>
    <t xml:space="preserve">      Equipment</t>
  </si>
  <si>
    <t xml:space="preserve">      Intellectual property products</t>
  </si>
  <si>
    <t xml:space="preserve">    Residential</t>
  </si>
  <si>
    <t xml:space="preserve">  Change in private inventories</t>
  </si>
  <si>
    <t>Net exports of goods and services</t>
  </si>
  <si>
    <t xml:space="preserve">  Exports</t>
  </si>
  <si>
    <t xml:space="preserve">    Goods</t>
  </si>
  <si>
    <t xml:space="preserve">    Services</t>
  </si>
  <si>
    <t>19</t>
  </si>
  <si>
    <t xml:space="preserve">  Imports</t>
  </si>
  <si>
    <t>20</t>
  </si>
  <si>
    <t>21</t>
  </si>
  <si>
    <t>22</t>
  </si>
  <si>
    <t>Government consumption expenditures and gross investment</t>
  </si>
  <si>
    <t>23</t>
  </si>
  <si>
    <t xml:space="preserve">  Federal</t>
  </si>
  <si>
    <t>24</t>
  </si>
  <si>
    <t xml:space="preserve">    National defense</t>
  </si>
  <si>
    <t>25</t>
  </si>
  <si>
    <t xml:space="preserve">    Nondefense</t>
  </si>
  <si>
    <t>26</t>
  </si>
  <si>
    <t xml:space="preserve">  State and local</t>
  </si>
  <si>
    <t>GDP</t>
  </si>
  <si>
    <t>IIP</t>
  </si>
  <si>
    <t>IIP (pct GDP)</t>
  </si>
  <si>
    <t>Step 1: Calculate IIP as percent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</si>
</sst>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1"/>
    <xf numFmtId="0" fontId="6" fillId="0" borderId="0" xfId="1"/>
    <xf numFmtId="0" fontId="7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5" fillId="0" borderId="0" xfId="1" applyFont="1"/>
    <xf numFmtId="0" fontId="9" fillId="2" borderId="1" xfId="1" applyFont="1" applyFill="1" applyBorder="1" applyAlignment="1">
      <alignment horizontal="center"/>
    </xf>
    <xf numFmtId="0" fontId="10" fillId="0" borderId="0" xfId="1" applyFont="1"/>
    <xf numFmtId="0" fontId="11" fillId="0" borderId="0" xfId="1" applyFont="1"/>
    <xf numFmtId="0" fontId="11" fillId="0" borderId="0" xfId="0" applyFont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>
      <pane ySplit="6" topLeftCell="A7" activePane="bottomLeft" state="frozen"/>
      <selection pane="bottomLeft" sqref="A1:AO1"/>
    </sheetView>
  </sheetViews>
  <sheetFormatPr defaultRowHeight="12.75" x14ac:dyDescent="0.2"/>
  <sheetData>
    <row r="1" spans="1:41" ht="18" x14ac:dyDescent="0.25">
      <c r="A1" s="3" t="s">
        <v>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ht="16.5" x14ac:dyDescent="0.25">
      <c r="A2" s="5" t="s">
        <v>68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">
      <c r="A4" s="4" t="s">
        <v>69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6" spans="1:41" x14ac:dyDescent="0.2">
      <c r="A6" s="1" t="s">
        <v>4</v>
      </c>
      <c r="B6" s="1" t="s">
        <v>51</v>
      </c>
      <c r="C6" s="1" t="s">
        <v>6</v>
      </c>
      <c r="D6" s="1" t="s">
        <v>70</v>
      </c>
      <c r="E6" s="1" t="s">
        <v>8</v>
      </c>
      <c r="F6" s="1" t="s">
        <v>71</v>
      </c>
      <c r="G6" s="1" t="s">
        <v>10</v>
      </c>
      <c r="H6" s="1" t="s">
        <v>72</v>
      </c>
      <c r="I6" s="1" t="s">
        <v>12</v>
      </c>
      <c r="J6" s="1" t="s">
        <v>73</v>
      </c>
      <c r="K6" s="1" t="s">
        <v>14</v>
      </c>
      <c r="L6" s="1" t="s">
        <v>74</v>
      </c>
      <c r="M6" s="1" t="s">
        <v>16</v>
      </c>
      <c r="N6" s="1" t="s">
        <v>75</v>
      </c>
      <c r="O6" s="1" t="s">
        <v>18</v>
      </c>
      <c r="P6" s="1" t="s">
        <v>76</v>
      </c>
      <c r="Q6" s="1" t="s">
        <v>20</v>
      </c>
      <c r="R6" s="1" t="s">
        <v>77</v>
      </c>
      <c r="S6" s="1" t="s">
        <v>22</v>
      </c>
      <c r="T6" s="1" t="s">
        <v>78</v>
      </c>
      <c r="U6" s="1" t="s">
        <v>24</v>
      </c>
      <c r="V6" s="1" t="s">
        <v>79</v>
      </c>
      <c r="W6" s="1" t="s">
        <v>26</v>
      </c>
      <c r="X6" s="1" t="s">
        <v>80</v>
      </c>
      <c r="Y6" s="1" t="s">
        <v>28</v>
      </c>
      <c r="Z6" s="1" t="s">
        <v>81</v>
      </c>
      <c r="AA6" s="1" t="s">
        <v>30</v>
      </c>
      <c r="AB6" s="1" t="s">
        <v>82</v>
      </c>
      <c r="AC6" s="1" t="s">
        <v>32</v>
      </c>
      <c r="AD6" s="1" t="s">
        <v>83</v>
      </c>
      <c r="AE6" s="1" t="s">
        <v>34</v>
      </c>
      <c r="AF6" s="1" t="s">
        <v>84</v>
      </c>
      <c r="AG6" s="1" t="s">
        <v>36</v>
      </c>
      <c r="AH6" s="1" t="s">
        <v>85</v>
      </c>
      <c r="AI6" s="1" t="s">
        <v>38</v>
      </c>
      <c r="AJ6" s="1" t="s">
        <v>86</v>
      </c>
      <c r="AK6" s="1" t="s">
        <v>40</v>
      </c>
      <c r="AL6" s="1" t="s">
        <v>87</v>
      </c>
      <c r="AM6" s="1" t="s">
        <v>42</v>
      </c>
      <c r="AN6" s="1" t="s">
        <v>88</v>
      </c>
      <c r="AO6" s="1" t="s">
        <v>89</v>
      </c>
    </row>
    <row r="7" spans="1:41" x14ac:dyDescent="0.2">
      <c r="A7" t="s">
        <v>44</v>
      </c>
      <c r="B7" s="2" t="s">
        <v>90</v>
      </c>
      <c r="C7">
        <v>1877.6</v>
      </c>
      <c r="D7">
        <v>2086</v>
      </c>
      <c r="E7">
        <v>2356.6</v>
      </c>
      <c r="F7">
        <v>2632.1</v>
      </c>
      <c r="G7">
        <v>2862.5</v>
      </c>
      <c r="H7">
        <v>3211</v>
      </c>
      <c r="I7">
        <v>3345</v>
      </c>
      <c r="J7">
        <v>3638.1</v>
      </c>
      <c r="K7">
        <v>4040.7</v>
      </c>
      <c r="L7">
        <v>4346.7</v>
      </c>
      <c r="M7">
        <v>4590.2</v>
      </c>
      <c r="N7">
        <v>4870.2</v>
      </c>
      <c r="O7">
        <v>5252.6</v>
      </c>
      <c r="P7">
        <v>5657.7</v>
      </c>
      <c r="Q7">
        <v>5979.6</v>
      </c>
      <c r="R7">
        <v>6174</v>
      </c>
      <c r="S7">
        <v>6539.3</v>
      </c>
      <c r="T7">
        <v>6878.7</v>
      </c>
      <c r="U7">
        <v>7308.8</v>
      </c>
      <c r="V7">
        <v>7664.1</v>
      </c>
      <c r="W7">
        <v>8100.2</v>
      </c>
      <c r="X7">
        <v>8608.5</v>
      </c>
      <c r="Y7">
        <v>9089.2000000000007</v>
      </c>
      <c r="Z7">
        <v>9660.6</v>
      </c>
      <c r="AA7">
        <v>10284.799999999999</v>
      </c>
      <c r="AB7">
        <v>10621.8</v>
      </c>
      <c r="AC7">
        <v>10977.5</v>
      </c>
      <c r="AD7">
        <v>11510.7</v>
      </c>
      <c r="AE7">
        <v>12274.9</v>
      </c>
      <c r="AF7">
        <v>13093.7</v>
      </c>
      <c r="AG7">
        <v>13855.9</v>
      </c>
      <c r="AH7">
        <v>14477.6</v>
      </c>
      <c r="AI7">
        <v>14718.6</v>
      </c>
      <c r="AJ7">
        <v>14418.7</v>
      </c>
      <c r="AK7">
        <v>14964.4</v>
      </c>
      <c r="AL7">
        <v>15517.9</v>
      </c>
      <c r="AM7">
        <v>16163.2</v>
      </c>
      <c r="AN7">
        <v>16768.099999999999</v>
      </c>
      <c r="AO7">
        <v>17420.7</v>
      </c>
    </row>
    <row r="8" spans="1:41" x14ac:dyDescent="0.2">
      <c r="A8" t="s">
        <v>46</v>
      </c>
      <c r="B8" s="2" t="s">
        <v>91</v>
      </c>
      <c r="C8">
        <v>1150.2</v>
      </c>
      <c r="D8">
        <v>1276.7</v>
      </c>
      <c r="E8">
        <v>1426.2</v>
      </c>
      <c r="F8">
        <v>1589.5</v>
      </c>
      <c r="G8">
        <v>1754.6</v>
      </c>
      <c r="H8">
        <v>1937.5</v>
      </c>
      <c r="I8">
        <v>2073.9</v>
      </c>
      <c r="J8">
        <v>2286.5</v>
      </c>
      <c r="K8">
        <v>2498.1999999999998</v>
      </c>
      <c r="L8">
        <v>2722.7</v>
      </c>
      <c r="M8">
        <v>2898.4</v>
      </c>
      <c r="N8">
        <v>3092.1</v>
      </c>
      <c r="O8">
        <v>3346.9</v>
      </c>
      <c r="P8">
        <v>3592.8</v>
      </c>
      <c r="Q8">
        <v>3825.6</v>
      </c>
      <c r="R8">
        <v>3960.2</v>
      </c>
      <c r="S8">
        <v>4215.7</v>
      </c>
      <c r="T8">
        <v>4471</v>
      </c>
      <c r="U8">
        <v>4741</v>
      </c>
      <c r="V8">
        <v>4984.2</v>
      </c>
      <c r="W8">
        <v>5268.1</v>
      </c>
      <c r="X8">
        <v>5560.7</v>
      </c>
      <c r="Y8">
        <v>5903</v>
      </c>
      <c r="Z8">
        <v>6307</v>
      </c>
      <c r="AA8">
        <v>6792.4</v>
      </c>
      <c r="AB8">
        <v>7103.1</v>
      </c>
      <c r="AC8">
        <v>7384.1</v>
      </c>
      <c r="AD8">
        <v>7765.5</v>
      </c>
      <c r="AE8">
        <v>8260</v>
      </c>
      <c r="AF8">
        <v>8794.1</v>
      </c>
      <c r="AG8">
        <v>9304</v>
      </c>
      <c r="AH8">
        <v>9750.5</v>
      </c>
      <c r="AI8">
        <v>10013.6</v>
      </c>
      <c r="AJ8">
        <v>9847</v>
      </c>
      <c r="AK8">
        <v>10202.200000000001</v>
      </c>
      <c r="AL8">
        <v>10689.3</v>
      </c>
      <c r="AM8">
        <v>11083.1</v>
      </c>
      <c r="AN8">
        <v>11484.3</v>
      </c>
      <c r="AO8">
        <v>11928.4</v>
      </c>
    </row>
    <row r="9" spans="1:41" x14ac:dyDescent="0.2">
      <c r="A9" t="s">
        <v>47</v>
      </c>
      <c r="B9" t="s">
        <v>92</v>
      </c>
      <c r="C9">
        <v>546.29999999999995</v>
      </c>
      <c r="D9">
        <v>600.4</v>
      </c>
      <c r="E9">
        <v>663.6</v>
      </c>
      <c r="F9">
        <v>737.9</v>
      </c>
      <c r="G9">
        <v>799.8</v>
      </c>
      <c r="H9">
        <v>869.4</v>
      </c>
      <c r="I9">
        <v>899.3</v>
      </c>
      <c r="J9">
        <v>973.8</v>
      </c>
      <c r="K9">
        <v>1063.7</v>
      </c>
      <c r="L9">
        <v>1137.5999999999999</v>
      </c>
      <c r="M9">
        <v>1195.5999999999999</v>
      </c>
      <c r="N9">
        <v>1256.3</v>
      </c>
      <c r="O9">
        <v>1337.3</v>
      </c>
      <c r="P9">
        <v>1423.8</v>
      </c>
      <c r="Q9">
        <v>1491.3</v>
      </c>
      <c r="R9">
        <v>1497.4</v>
      </c>
      <c r="S9">
        <v>1563.3</v>
      </c>
      <c r="T9">
        <v>1642.3</v>
      </c>
      <c r="U9">
        <v>1746.6</v>
      </c>
      <c r="V9">
        <v>1815.5</v>
      </c>
      <c r="W9">
        <v>1917.7</v>
      </c>
      <c r="X9">
        <v>2006.8</v>
      </c>
      <c r="Y9">
        <v>2108.6999999999998</v>
      </c>
      <c r="Z9">
        <v>2286.8000000000002</v>
      </c>
      <c r="AA9">
        <v>2452.9</v>
      </c>
      <c r="AB9">
        <v>2525.1999999999998</v>
      </c>
      <c r="AC9">
        <v>2598.6</v>
      </c>
      <c r="AD9">
        <v>2721.6</v>
      </c>
      <c r="AE9">
        <v>2900.3</v>
      </c>
      <c r="AF9">
        <v>3080.3</v>
      </c>
      <c r="AG9">
        <v>3235.8</v>
      </c>
      <c r="AH9">
        <v>3361.6</v>
      </c>
      <c r="AI9">
        <v>3375.7</v>
      </c>
      <c r="AJ9">
        <v>3198.4</v>
      </c>
      <c r="AK9">
        <v>3362.8</v>
      </c>
      <c r="AL9">
        <v>3596.5</v>
      </c>
      <c r="AM9">
        <v>3741.9</v>
      </c>
      <c r="AN9">
        <v>3851.2</v>
      </c>
      <c r="AO9">
        <v>3969</v>
      </c>
    </row>
    <row r="10" spans="1:41" x14ac:dyDescent="0.2">
      <c r="A10" t="s">
        <v>48</v>
      </c>
      <c r="B10" t="s">
        <v>93</v>
      </c>
      <c r="C10">
        <v>168.6</v>
      </c>
      <c r="D10">
        <v>192</v>
      </c>
      <c r="E10">
        <v>213.3</v>
      </c>
      <c r="F10">
        <v>226.3</v>
      </c>
      <c r="G10">
        <v>226.4</v>
      </c>
      <c r="H10">
        <v>243.9</v>
      </c>
      <c r="I10">
        <v>253</v>
      </c>
      <c r="J10">
        <v>295</v>
      </c>
      <c r="K10">
        <v>342.2</v>
      </c>
      <c r="L10">
        <v>380.4</v>
      </c>
      <c r="M10">
        <v>421.4</v>
      </c>
      <c r="N10">
        <v>442</v>
      </c>
      <c r="O10">
        <v>475.1</v>
      </c>
      <c r="P10">
        <v>494.3</v>
      </c>
      <c r="Q10">
        <v>497.1</v>
      </c>
      <c r="R10">
        <v>477.2</v>
      </c>
      <c r="S10">
        <v>508.1</v>
      </c>
      <c r="T10">
        <v>551.5</v>
      </c>
      <c r="U10">
        <v>607.20000000000005</v>
      </c>
      <c r="V10">
        <v>635.70000000000005</v>
      </c>
      <c r="W10">
        <v>676.3</v>
      </c>
      <c r="X10">
        <v>715.5</v>
      </c>
      <c r="Y10">
        <v>779.3</v>
      </c>
      <c r="Z10">
        <v>855.6</v>
      </c>
      <c r="AA10">
        <v>912.6</v>
      </c>
      <c r="AB10">
        <v>941.5</v>
      </c>
      <c r="AC10">
        <v>985.4</v>
      </c>
      <c r="AD10">
        <v>1017.5</v>
      </c>
      <c r="AE10">
        <v>1079.8</v>
      </c>
      <c r="AF10">
        <v>1127.2</v>
      </c>
      <c r="AG10">
        <v>1156.0999999999999</v>
      </c>
      <c r="AH10">
        <v>1184.5999999999999</v>
      </c>
      <c r="AI10">
        <v>1102.3</v>
      </c>
      <c r="AJ10">
        <v>1023.3</v>
      </c>
      <c r="AK10">
        <v>1070.7</v>
      </c>
      <c r="AL10">
        <v>1125.3</v>
      </c>
      <c r="AM10">
        <v>1192.0999999999999</v>
      </c>
      <c r="AN10">
        <v>1249.3</v>
      </c>
      <c r="AO10">
        <v>1303.2</v>
      </c>
    </row>
    <row r="11" spans="1:41" x14ac:dyDescent="0.2">
      <c r="A11" t="s">
        <v>49</v>
      </c>
      <c r="B11" t="s">
        <v>94</v>
      </c>
      <c r="C11">
        <v>377.7</v>
      </c>
      <c r="D11">
        <v>408.4</v>
      </c>
      <c r="E11">
        <v>450.2</v>
      </c>
      <c r="F11">
        <v>511.6</v>
      </c>
      <c r="G11">
        <v>573.4</v>
      </c>
      <c r="H11">
        <v>625.4</v>
      </c>
      <c r="I11">
        <v>646.29999999999995</v>
      </c>
      <c r="J11">
        <v>678.8</v>
      </c>
      <c r="K11">
        <v>721.5</v>
      </c>
      <c r="L11">
        <v>757.2</v>
      </c>
      <c r="M11">
        <v>774.2</v>
      </c>
      <c r="N11">
        <v>814.3</v>
      </c>
      <c r="O11">
        <v>862.3</v>
      </c>
      <c r="P11">
        <v>929.5</v>
      </c>
      <c r="Q11">
        <v>994.2</v>
      </c>
      <c r="R11">
        <v>1020.3</v>
      </c>
      <c r="S11">
        <v>1055.2</v>
      </c>
      <c r="T11">
        <v>1090.8</v>
      </c>
      <c r="U11">
        <v>1139.4000000000001</v>
      </c>
      <c r="V11">
        <v>1179.8</v>
      </c>
      <c r="W11">
        <v>1241.4000000000001</v>
      </c>
      <c r="X11">
        <v>1291.2</v>
      </c>
      <c r="Y11">
        <v>1329.4</v>
      </c>
      <c r="Z11">
        <v>1431.2</v>
      </c>
      <c r="AA11">
        <v>1540.3</v>
      </c>
      <c r="AB11">
        <v>1583.7</v>
      </c>
      <c r="AC11">
        <v>1613.2</v>
      </c>
      <c r="AD11">
        <v>1704</v>
      </c>
      <c r="AE11">
        <v>1820.4</v>
      </c>
      <c r="AF11">
        <v>1953.1</v>
      </c>
      <c r="AG11">
        <v>2079.6999999999998</v>
      </c>
      <c r="AH11">
        <v>2176.9</v>
      </c>
      <c r="AI11">
        <v>2273.4</v>
      </c>
      <c r="AJ11">
        <v>2175.1</v>
      </c>
      <c r="AK11">
        <v>2292.1</v>
      </c>
      <c r="AL11">
        <v>2471.1</v>
      </c>
      <c r="AM11">
        <v>2549.8000000000002</v>
      </c>
      <c r="AN11">
        <v>2601.9</v>
      </c>
      <c r="AO11">
        <v>2665.8</v>
      </c>
    </row>
    <row r="12" spans="1:41" x14ac:dyDescent="0.2">
      <c r="A12" t="s">
        <v>50</v>
      </c>
      <c r="B12" t="s">
        <v>95</v>
      </c>
      <c r="C12">
        <v>603.9</v>
      </c>
      <c r="D12">
        <v>676.3</v>
      </c>
      <c r="E12">
        <v>762.6</v>
      </c>
      <c r="F12">
        <v>851.6</v>
      </c>
      <c r="G12">
        <v>954.8</v>
      </c>
      <c r="H12">
        <v>1068.0999999999999</v>
      </c>
      <c r="I12">
        <v>1174.5999999999999</v>
      </c>
      <c r="J12">
        <v>1312.7</v>
      </c>
      <c r="K12">
        <v>1434.5</v>
      </c>
      <c r="L12">
        <v>1585.1</v>
      </c>
      <c r="M12">
        <v>1702.8</v>
      </c>
      <c r="N12">
        <v>1835.8</v>
      </c>
      <c r="O12">
        <v>2009.6</v>
      </c>
      <c r="P12">
        <v>2169</v>
      </c>
      <c r="Q12">
        <v>2334.3000000000002</v>
      </c>
      <c r="R12">
        <v>2462.6999999999998</v>
      </c>
      <c r="S12">
        <v>2652.4</v>
      </c>
      <c r="T12">
        <v>2828.7</v>
      </c>
      <c r="U12">
        <v>2994.5</v>
      </c>
      <c r="V12">
        <v>3168.6</v>
      </c>
      <c r="W12">
        <v>3350.4</v>
      </c>
      <c r="X12">
        <v>3554</v>
      </c>
      <c r="Y12">
        <v>3794.3</v>
      </c>
      <c r="Z12">
        <v>4020.3</v>
      </c>
      <c r="AA12">
        <v>4339.5</v>
      </c>
      <c r="AB12">
        <v>4577.8999999999996</v>
      </c>
      <c r="AC12">
        <v>4785.5</v>
      </c>
      <c r="AD12">
        <v>5044</v>
      </c>
      <c r="AE12">
        <v>5359.8</v>
      </c>
      <c r="AF12">
        <v>5713.8</v>
      </c>
      <c r="AG12">
        <v>6068.2</v>
      </c>
      <c r="AH12">
        <v>6388.9</v>
      </c>
      <c r="AI12">
        <v>6637.9</v>
      </c>
      <c r="AJ12">
        <v>6648.5</v>
      </c>
      <c r="AK12">
        <v>6839.4</v>
      </c>
      <c r="AL12">
        <v>7092.8</v>
      </c>
      <c r="AM12">
        <v>7341.3</v>
      </c>
      <c r="AN12">
        <v>7633.2</v>
      </c>
      <c r="AO12">
        <v>7959.3</v>
      </c>
    </row>
    <row r="13" spans="1:41" x14ac:dyDescent="0.2">
      <c r="A13" t="s">
        <v>52</v>
      </c>
      <c r="B13" s="2" t="s">
        <v>96</v>
      </c>
      <c r="C13">
        <v>323.2</v>
      </c>
      <c r="D13">
        <v>396.6</v>
      </c>
      <c r="E13">
        <v>478.4</v>
      </c>
      <c r="F13">
        <v>539.70000000000005</v>
      </c>
      <c r="G13">
        <v>530.1</v>
      </c>
      <c r="H13">
        <v>631.20000000000005</v>
      </c>
      <c r="I13">
        <v>581</v>
      </c>
      <c r="J13">
        <v>637.5</v>
      </c>
      <c r="K13">
        <v>820.1</v>
      </c>
      <c r="L13">
        <v>829.6</v>
      </c>
      <c r="M13">
        <v>849.1</v>
      </c>
      <c r="N13">
        <v>892.2</v>
      </c>
      <c r="O13">
        <v>937</v>
      </c>
      <c r="P13">
        <v>999.7</v>
      </c>
      <c r="Q13">
        <v>993.5</v>
      </c>
      <c r="R13">
        <v>944.3</v>
      </c>
      <c r="S13">
        <v>1013</v>
      </c>
      <c r="T13">
        <v>1106.8</v>
      </c>
      <c r="U13">
        <v>1256.5</v>
      </c>
      <c r="V13">
        <v>1317.5</v>
      </c>
      <c r="W13">
        <v>1432.1</v>
      </c>
      <c r="X13">
        <v>1595.6</v>
      </c>
      <c r="Y13">
        <v>1735.3</v>
      </c>
      <c r="Z13">
        <v>1884.2</v>
      </c>
      <c r="AA13">
        <v>2033.8</v>
      </c>
      <c r="AB13">
        <v>1928.6</v>
      </c>
      <c r="AC13">
        <v>1925</v>
      </c>
      <c r="AD13">
        <v>2027.9</v>
      </c>
      <c r="AE13">
        <v>2276.6999999999998</v>
      </c>
      <c r="AF13">
        <v>2527.1</v>
      </c>
      <c r="AG13">
        <v>2680.6</v>
      </c>
      <c r="AH13">
        <v>2643.7</v>
      </c>
      <c r="AI13">
        <v>2424.8000000000002</v>
      </c>
      <c r="AJ13">
        <v>1878.1</v>
      </c>
      <c r="AK13">
        <v>2100.8000000000002</v>
      </c>
      <c r="AL13">
        <v>2239.9</v>
      </c>
      <c r="AM13">
        <v>2479.1999999999998</v>
      </c>
      <c r="AN13">
        <v>2648</v>
      </c>
      <c r="AO13">
        <v>2855.8</v>
      </c>
    </row>
    <row r="14" spans="1:41" x14ac:dyDescent="0.2">
      <c r="A14" t="s">
        <v>53</v>
      </c>
      <c r="B14" t="s">
        <v>97</v>
      </c>
      <c r="C14">
        <v>306.10000000000002</v>
      </c>
      <c r="D14">
        <v>374.3</v>
      </c>
      <c r="E14">
        <v>452.6</v>
      </c>
      <c r="F14">
        <v>521.70000000000005</v>
      </c>
      <c r="G14">
        <v>536.4</v>
      </c>
      <c r="H14">
        <v>601.4</v>
      </c>
      <c r="I14">
        <v>595.9</v>
      </c>
      <c r="J14">
        <v>643.29999999999995</v>
      </c>
      <c r="K14">
        <v>754.7</v>
      </c>
      <c r="L14">
        <v>807.8</v>
      </c>
      <c r="M14">
        <v>842.6</v>
      </c>
      <c r="N14">
        <v>865</v>
      </c>
      <c r="O14">
        <v>918.5</v>
      </c>
      <c r="P14">
        <v>972</v>
      </c>
      <c r="Q14">
        <v>978.9</v>
      </c>
      <c r="R14">
        <v>944.7</v>
      </c>
      <c r="S14">
        <v>996.7</v>
      </c>
      <c r="T14">
        <v>1086</v>
      </c>
      <c r="U14">
        <v>1192.7</v>
      </c>
      <c r="V14">
        <v>1286.3</v>
      </c>
      <c r="W14">
        <v>1401.3</v>
      </c>
      <c r="X14">
        <v>1524.7</v>
      </c>
      <c r="Y14">
        <v>1671.6</v>
      </c>
      <c r="Z14">
        <v>1823.4</v>
      </c>
      <c r="AA14">
        <v>1979.2</v>
      </c>
      <c r="AB14">
        <v>1966.9</v>
      </c>
      <c r="AC14">
        <v>1906.5</v>
      </c>
      <c r="AD14">
        <v>2008.7</v>
      </c>
      <c r="AE14">
        <v>2212.8000000000002</v>
      </c>
      <c r="AF14">
        <v>2467.5</v>
      </c>
      <c r="AG14">
        <v>2613.6999999999998</v>
      </c>
      <c r="AH14">
        <v>2609.3000000000002</v>
      </c>
      <c r="AI14">
        <v>2456.8000000000002</v>
      </c>
      <c r="AJ14">
        <v>2025.7</v>
      </c>
      <c r="AK14">
        <v>2039.3</v>
      </c>
      <c r="AL14">
        <v>2198.1</v>
      </c>
      <c r="AM14">
        <v>2414.3000000000002</v>
      </c>
      <c r="AN14">
        <v>2573.9</v>
      </c>
      <c r="AO14">
        <v>2765.4</v>
      </c>
    </row>
    <row r="15" spans="1:41" x14ac:dyDescent="0.2">
      <c r="A15" t="s">
        <v>54</v>
      </c>
      <c r="B15" t="s">
        <v>98</v>
      </c>
      <c r="C15">
        <v>219.3</v>
      </c>
      <c r="D15">
        <v>259.10000000000002</v>
      </c>
      <c r="E15">
        <v>314.60000000000002</v>
      </c>
      <c r="F15">
        <v>373.8</v>
      </c>
      <c r="G15">
        <v>406.9</v>
      </c>
      <c r="H15">
        <v>472.9</v>
      </c>
      <c r="I15">
        <v>485.1</v>
      </c>
      <c r="J15">
        <v>482.2</v>
      </c>
      <c r="K15">
        <v>564.29999999999995</v>
      </c>
      <c r="L15">
        <v>607.70000000000005</v>
      </c>
      <c r="M15">
        <v>607.79999999999995</v>
      </c>
      <c r="N15">
        <v>615.20000000000005</v>
      </c>
      <c r="O15">
        <v>662.3</v>
      </c>
      <c r="P15">
        <v>716</v>
      </c>
      <c r="Q15">
        <v>739.2</v>
      </c>
      <c r="R15">
        <v>723.6</v>
      </c>
      <c r="S15">
        <v>741.9</v>
      </c>
      <c r="T15">
        <v>799.2</v>
      </c>
      <c r="U15">
        <v>868.9</v>
      </c>
      <c r="V15">
        <v>962.2</v>
      </c>
      <c r="W15">
        <v>1043.2</v>
      </c>
      <c r="X15">
        <v>1149.0999999999999</v>
      </c>
      <c r="Y15">
        <v>1252.8</v>
      </c>
      <c r="Z15">
        <v>1361.6</v>
      </c>
      <c r="AA15">
        <v>1493.8</v>
      </c>
      <c r="AB15">
        <v>1453.9</v>
      </c>
      <c r="AC15">
        <v>1348.9</v>
      </c>
      <c r="AD15">
        <v>1371.7</v>
      </c>
      <c r="AE15">
        <v>1463.1</v>
      </c>
      <c r="AF15">
        <v>1611.5</v>
      </c>
      <c r="AG15">
        <v>1776.3</v>
      </c>
      <c r="AH15">
        <v>1920.6</v>
      </c>
      <c r="AI15">
        <v>1941</v>
      </c>
      <c r="AJ15">
        <v>1633.4</v>
      </c>
      <c r="AK15">
        <v>1658.2</v>
      </c>
      <c r="AL15">
        <v>1812.1</v>
      </c>
      <c r="AM15">
        <v>1972</v>
      </c>
      <c r="AN15">
        <v>2054</v>
      </c>
      <c r="AO15">
        <v>2206.4</v>
      </c>
    </row>
    <row r="16" spans="1:41" x14ac:dyDescent="0.2">
      <c r="A16" t="s">
        <v>55</v>
      </c>
      <c r="B16" t="s">
        <v>99</v>
      </c>
      <c r="C16">
        <v>65.900000000000006</v>
      </c>
      <c r="D16">
        <v>74.599999999999994</v>
      </c>
      <c r="E16">
        <v>93.6</v>
      </c>
      <c r="F16">
        <v>117.7</v>
      </c>
      <c r="G16">
        <v>136.19999999999999</v>
      </c>
      <c r="H16">
        <v>167.3</v>
      </c>
      <c r="I16">
        <v>177.6</v>
      </c>
      <c r="J16">
        <v>154.30000000000001</v>
      </c>
      <c r="K16">
        <v>177.4</v>
      </c>
      <c r="L16">
        <v>194.5</v>
      </c>
      <c r="M16">
        <v>176.5</v>
      </c>
      <c r="N16">
        <v>174.2</v>
      </c>
      <c r="O16">
        <v>182.8</v>
      </c>
      <c r="P16">
        <v>193.7</v>
      </c>
      <c r="Q16">
        <v>202.9</v>
      </c>
      <c r="R16">
        <v>183.6</v>
      </c>
      <c r="S16">
        <v>172.6</v>
      </c>
      <c r="T16">
        <v>177.2</v>
      </c>
      <c r="U16">
        <v>186.8</v>
      </c>
      <c r="V16">
        <v>207.3</v>
      </c>
      <c r="W16">
        <v>224.6</v>
      </c>
      <c r="X16">
        <v>250.3</v>
      </c>
      <c r="Y16">
        <v>275.10000000000002</v>
      </c>
      <c r="Z16">
        <v>283.89999999999998</v>
      </c>
      <c r="AA16">
        <v>318.10000000000002</v>
      </c>
      <c r="AB16">
        <v>329.7</v>
      </c>
      <c r="AC16">
        <v>282.89999999999998</v>
      </c>
      <c r="AD16">
        <v>281.8</v>
      </c>
      <c r="AE16">
        <v>301.8</v>
      </c>
      <c r="AF16">
        <v>345.6</v>
      </c>
      <c r="AG16">
        <v>415.6</v>
      </c>
      <c r="AH16">
        <v>496.9</v>
      </c>
      <c r="AI16">
        <v>552.4</v>
      </c>
      <c r="AJ16">
        <v>438.2</v>
      </c>
      <c r="AK16">
        <v>362</v>
      </c>
      <c r="AL16">
        <v>381.6</v>
      </c>
      <c r="AM16">
        <v>446.9</v>
      </c>
      <c r="AN16">
        <v>457.2</v>
      </c>
      <c r="AO16">
        <v>506.1</v>
      </c>
    </row>
    <row r="17" spans="1:41" x14ac:dyDescent="0.2">
      <c r="A17" t="s">
        <v>56</v>
      </c>
      <c r="B17" t="s">
        <v>100</v>
      </c>
      <c r="C17">
        <v>121.2</v>
      </c>
      <c r="D17">
        <v>148.69999999999999</v>
      </c>
      <c r="E17">
        <v>180.6</v>
      </c>
      <c r="F17">
        <v>208.1</v>
      </c>
      <c r="G17">
        <v>216.4</v>
      </c>
      <c r="H17">
        <v>240.9</v>
      </c>
      <c r="I17">
        <v>234.9</v>
      </c>
      <c r="J17">
        <v>246.5</v>
      </c>
      <c r="K17">
        <v>291.89999999999998</v>
      </c>
      <c r="L17">
        <v>307.89999999999998</v>
      </c>
      <c r="M17">
        <v>317.7</v>
      </c>
      <c r="N17">
        <v>320.89999999999998</v>
      </c>
      <c r="O17">
        <v>346.8</v>
      </c>
      <c r="P17">
        <v>372.2</v>
      </c>
      <c r="Q17">
        <v>371.9</v>
      </c>
      <c r="R17">
        <v>360.8</v>
      </c>
      <c r="S17">
        <v>381.7</v>
      </c>
      <c r="T17">
        <v>425.1</v>
      </c>
      <c r="U17">
        <v>476.4</v>
      </c>
      <c r="V17">
        <v>528.1</v>
      </c>
      <c r="W17">
        <v>565.29999999999995</v>
      </c>
      <c r="X17">
        <v>610.9</v>
      </c>
      <c r="Y17">
        <v>660</v>
      </c>
      <c r="Z17">
        <v>713.6</v>
      </c>
      <c r="AA17">
        <v>766.1</v>
      </c>
      <c r="AB17">
        <v>711.5</v>
      </c>
      <c r="AC17">
        <v>659.6</v>
      </c>
      <c r="AD17">
        <v>669</v>
      </c>
      <c r="AE17">
        <v>719.2</v>
      </c>
      <c r="AF17">
        <v>790.7</v>
      </c>
      <c r="AG17">
        <v>856.1</v>
      </c>
      <c r="AH17">
        <v>885.8</v>
      </c>
      <c r="AI17">
        <v>825.1</v>
      </c>
      <c r="AJ17">
        <v>644.29999999999995</v>
      </c>
      <c r="AK17">
        <v>731.8</v>
      </c>
      <c r="AL17">
        <v>838.2</v>
      </c>
      <c r="AM17">
        <v>904.1</v>
      </c>
      <c r="AN17">
        <v>949.7</v>
      </c>
      <c r="AO17">
        <v>1015.6</v>
      </c>
    </row>
    <row r="18" spans="1:41" x14ac:dyDescent="0.2">
      <c r="A18" t="s">
        <v>57</v>
      </c>
      <c r="B18" t="s">
        <v>101</v>
      </c>
      <c r="C18">
        <v>32.200000000000003</v>
      </c>
      <c r="D18">
        <v>35.799999999999997</v>
      </c>
      <c r="E18">
        <v>40.4</v>
      </c>
      <c r="F18">
        <v>48.1</v>
      </c>
      <c r="G18">
        <v>54.4</v>
      </c>
      <c r="H18">
        <v>64.8</v>
      </c>
      <c r="I18">
        <v>72.7</v>
      </c>
      <c r="J18">
        <v>81.3</v>
      </c>
      <c r="K18">
        <v>95.1</v>
      </c>
      <c r="L18">
        <v>105.3</v>
      </c>
      <c r="M18">
        <v>113.5</v>
      </c>
      <c r="N18">
        <v>120.1</v>
      </c>
      <c r="O18">
        <v>132.69999999999999</v>
      </c>
      <c r="P18">
        <v>150.1</v>
      </c>
      <c r="Q18">
        <v>164.4</v>
      </c>
      <c r="R18">
        <v>179.1</v>
      </c>
      <c r="S18">
        <v>187.7</v>
      </c>
      <c r="T18">
        <v>196.9</v>
      </c>
      <c r="U18">
        <v>205.7</v>
      </c>
      <c r="V18">
        <v>226.8</v>
      </c>
      <c r="W18">
        <v>253.3</v>
      </c>
      <c r="X18">
        <v>288</v>
      </c>
      <c r="Y18">
        <v>317.7</v>
      </c>
      <c r="Z18">
        <v>364</v>
      </c>
      <c r="AA18">
        <v>409.5</v>
      </c>
      <c r="AB18">
        <v>412.6</v>
      </c>
      <c r="AC18">
        <v>406.4</v>
      </c>
      <c r="AD18">
        <v>420.9</v>
      </c>
      <c r="AE18">
        <v>442.1</v>
      </c>
      <c r="AF18">
        <v>475.1</v>
      </c>
      <c r="AG18">
        <v>504.6</v>
      </c>
      <c r="AH18">
        <v>537.9</v>
      </c>
      <c r="AI18">
        <v>563.4</v>
      </c>
      <c r="AJ18">
        <v>550.9</v>
      </c>
      <c r="AK18">
        <v>564.29999999999995</v>
      </c>
      <c r="AL18">
        <v>592.20000000000005</v>
      </c>
      <c r="AM18">
        <v>621</v>
      </c>
      <c r="AN18">
        <v>647.1</v>
      </c>
      <c r="AO18">
        <v>684.7</v>
      </c>
    </row>
    <row r="19" spans="1:41" x14ac:dyDescent="0.2">
      <c r="A19" t="s">
        <v>58</v>
      </c>
      <c r="B19" t="s">
        <v>102</v>
      </c>
      <c r="C19">
        <v>86.8</v>
      </c>
      <c r="D19">
        <v>115.2</v>
      </c>
      <c r="E19">
        <v>138</v>
      </c>
      <c r="F19">
        <v>147.80000000000001</v>
      </c>
      <c r="G19">
        <v>129.5</v>
      </c>
      <c r="H19">
        <v>128.5</v>
      </c>
      <c r="I19">
        <v>110.8</v>
      </c>
      <c r="J19">
        <v>161.1</v>
      </c>
      <c r="K19">
        <v>190.4</v>
      </c>
      <c r="L19">
        <v>200.1</v>
      </c>
      <c r="M19">
        <v>234.8</v>
      </c>
      <c r="N19">
        <v>249.8</v>
      </c>
      <c r="O19">
        <v>256.2</v>
      </c>
      <c r="P19">
        <v>256</v>
      </c>
      <c r="Q19">
        <v>239.7</v>
      </c>
      <c r="R19">
        <v>221.2</v>
      </c>
      <c r="S19">
        <v>254.7</v>
      </c>
      <c r="T19">
        <v>286.8</v>
      </c>
      <c r="U19">
        <v>323.8</v>
      </c>
      <c r="V19">
        <v>324.10000000000002</v>
      </c>
      <c r="W19">
        <v>358.1</v>
      </c>
      <c r="X19">
        <v>375.6</v>
      </c>
      <c r="Y19">
        <v>418.8</v>
      </c>
      <c r="Z19">
        <v>461.8</v>
      </c>
      <c r="AA19">
        <v>485.4</v>
      </c>
      <c r="AB19">
        <v>513</v>
      </c>
      <c r="AC19">
        <v>557.6</v>
      </c>
      <c r="AD19">
        <v>636.9</v>
      </c>
      <c r="AE19">
        <v>749.7</v>
      </c>
      <c r="AF19">
        <v>856.1</v>
      </c>
      <c r="AG19">
        <v>837.4</v>
      </c>
      <c r="AH19">
        <v>688.7</v>
      </c>
      <c r="AI19">
        <v>515.9</v>
      </c>
      <c r="AJ19">
        <v>392.2</v>
      </c>
      <c r="AK19">
        <v>381.1</v>
      </c>
      <c r="AL19">
        <v>386</v>
      </c>
      <c r="AM19">
        <v>442.3</v>
      </c>
      <c r="AN19">
        <v>519.9</v>
      </c>
      <c r="AO19">
        <v>559</v>
      </c>
    </row>
    <row r="20" spans="1:41" x14ac:dyDescent="0.2">
      <c r="A20" t="s">
        <v>59</v>
      </c>
      <c r="B20" t="s">
        <v>103</v>
      </c>
      <c r="C20">
        <v>17.100000000000001</v>
      </c>
      <c r="D20">
        <v>22.3</v>
      </c>
      <c r="E20">
        <v>25.8</v>
      </c>
      <c r="F20">
        <v>18</v>
      </c>
      <c r="G20">
        <v>-6.3</v>
      </c>
      <c r="H20">
        <v>29.8</v>
      </c>
      <c r="I20">
        <v>-14.9</v>
      </c>
      <c r="J20">
        <v>-5.8</v>
      </c>
      <c r="K20">
        <v>65.400000000000006</v>
      </c>
      <c r="L20">
        <v>21.8</v>
      </c>
      <c r="M20">
        <v>6.6</v>
      </c>
      <c r="N20">
        <v>27.1</v>
      </c>
      <c r="O20">
        <v>18.5</v>
      </c>
      <c r="P20">
        <v>27.7</v>
      </c>
      <c r="Q20">
        <v>14.5</v>
      </c>
      <c r="R20">
        <v>-0.4</v>
      </c>
      <c r="S20">
        <v>16.3</v>
      </c>
      <c r="T20">
        <v>20.8</v>
      </c>
      <c r="U20">
        <v>63.8</v>
      </c>
      <c r="V20">
        <v>31.2</v>
      </c>
      <c r="W20">
        <v>30.8</v>
      </c>
      <c r="X20">
        <v>70.900000000000006</v>
      </c>
      <c r="Y20">
        <v>63.7</v>
      </c>
      <c r="Z20">
        <v>60.8</v>
      </c>
      <c r="AA20">
        <v>54.5</v>
      </c>
      <c r="AB20">
        <v>-38.299999999999997</v>
      </c>
      <c r="AC20">
        <v>18.5</v>
      </c>
      <c r="AD20">
        <v>19.3</v>
      </c>
      <c r="AE20">
        <v>63.9</v>
      </c>
      <c r="AF20">
        <v>59.6</v>
      </c>
      <c r="AG20">
        <v>67</v>
      </c>
      <c r="AH20">
        <v>34.5</v>
      </c>
      <c r="AI20">
        <v>-32</v>
      </c>
      <c r="AJ20">
        <v>-147.6</v>
      </c>
      <c r="AK20">
        <v>61.5</v>
      </c>
      <c r="AL20">
        <v>41.8</v>
      </c>
      <c r="AM20">
        <v>64.900000000000006</v>
      </c>
      <c r="AN20">
        <v>74.099999999999994</v>
      </c>
      <c r="AO20">
        <v>90.4</v>
      </c>
    </row>
    <row r="21" spans="1:41" x14ac:dyDescent="0.2">
      <c r="A21" t="s">
        <v>60</v>
      </c>
      <c r="B21" s="2" t="s">
        <v>104</v>
      </c>
      <c r="C21">
        <v>-1.6</v>
      </c>
      <c r="D21">
        <v>-23.1</v>
      </c>
      <c r="E21">
        <v>-25.4</v>
      </c>
      <c r="F21">
        <v>-22.5</v>
      </c>
      <c r="G21">
        <v>-13.1</v>
      </c>
      <c r="H21">
        <v>-12.5</v>
      </c>
      <c r="I21">
        <v>-20</v>
      </c>
      <c r="J21">
        <v>-51.6</v>
      </c>
      <c r="K21">
        <v>-102.7</v>
      </c>
      <c r="L21">
        <v>-114</v>
      </c>
      <c r="M21">
        <v>-131.9</v>
      </c>
      <c r="N21">
        <v>-144.80000000000001</v>
      </c>
      <c r="O21">
        <v>-109.4</v>
      </c>
      <c r="P21">
        <v>-86.7</v>
      </c>
      <c r="Q21">
        <v>-77.900000000000006</v>
      </c>
      <c r="R21">
        <v>-28.6</v>
      </c>
      <c r="S21">
        <v>-34.700000000000003</v>
      </c>
      <c r="T21">
        <v>-65.2</v>
      </c>
      <c r="U21">
        <v>-92.5</v>
      </c>
      <c r="V21">
        <v>-89.8</v>
      </c>
      <c r="W21">
        <v>-96.4</v>
      </c>
      <c r="X21">
        <v>-102</v>
      </c>
      <c r="Y21">
        <v>-162.69999999999999</v>
      </c>
      <c r="Z21">
        <v>-256.60000000000002</v>
      </c>
      <c r="AA21">
        <v>-375.8</v>
      </c>
      <c r="AB21">
        <v>-368.7</v>
      </c>
      <c r="AC21">
        <v>-426.5</v>
      </c>
      <c r="AD21">
        <v>-503.7</v>
      </c>
      <c r="AE21">
        <v>-619.20000000000005</v>
      </c>
      <c r="AF21">
        <v>-721.2</v>
      </c>
      <c r="AG21">
        <v>-770.9</v>
      </c>
      <c r="AH21">
        <v>-718.5</v>
      </c>
      <c r="AI21">
        <v>-723.1</v>
      </c>
      <c r="AJ21">
        <v>-395.4</v>
      </c>
      <c r="AK21">
        <v>-512.70000000000005</v>
      </c>
      <c r="AL21">
        <v>-580</v>
      </c>
      <c r="AM21">
        <v>-568.29999999999995</v>
      </c>
      <c r="AN21">
        <v>-508.2</v>
      </c>
      <c r="AO21">
        <v>-538</v>
      </c>
    </row>
    <row r="22" spans="1:41" x14ac:dyDescent="0.2">
      <c r="A22" t="s">
        <v>61</v>
      </c>
      <c r="B22" t="s">
        <v>105</v>
      </c>
      <c r="C22">
        <v>149.5</v>
      </c>
      <c r="D22">
        <v>159.4</v>
      </c>
      <c r="E22">
        <v>186.9</v>
      </c>
      <c r="F22">
        <v>230.1</v>
      </c>
      <c r="G22">
        <v>280.8</v>
      </c>
      <c r="H22">
        <v>305.2</v>
      </c>
      <c r="I22">
        <v>283.2</v>
      </c>
      <c r="J22">
        <v>277</v>
      </c>
      <c r="K22">
        <v>302.39999999999998</v>
      </c>
      <c r="L22">
        <v>303.2</v>
      </c>
      <c r="M22">
        <v>321</v>
      </c>
      <c r="N22">
        <v>363.9</v>
      </c>
      <c r="O22">
        <v>444.6</v>
      </c>
      <c r="P22">
        <v>504.3</v>
      </c>
      <c r="Q22">
        <v>551.9</v>
      </c>
      <c r="R22">
        <v>594.9</v>
      </c>
      <c r="S22">
        <v>633.1</v>
      </c>
      <c r="T22">
        <v>654.79999999999995</v>
      </c>
      <c r="U22">
        <v>720.9</v>
      </c>
      <c r="V22">
        <v>812.8</v>
      </c>
      <c r="W22">
        <v>867.6</v>
      </c>
      <c r="X22">
        <v>953.8</v>
      </c>
      <c r="Y22">
        <v>953</v>
      </c>
      <c r="Z22">
        <v>992</v>
      </c>
      <c r="AA22">
        <v>1096.8</v>
      </c>
      <c r="AB22">
        <v>1026.7</v>
      </c>
      <c r="AC22">
        <v>1002.5</v>
      </c>
      <c r="AD22">
        <v>1040.3</v>
      </c>
      <c r="AE22">
        <v>1181.5</v>
      </c>
      <c r="AF22">
        <v>1308.9000000000001</v>
      </c>
      <c r="AG22">
        <v>1476.3</v>
      </c>
      <c r="AH22">
        <v>1664.6</v>
      </c>
      <c r="AI22">
        <v>1841.9</v>
      </c>
      <c r="AJ22">
        <v>1587.7</v>
      </c>
      <c r="AK22">
        <v>1852.3</v>
      </c>
      <c r="AL22">
        <v>2106.4</v>
      </c>
      <c r="AM22">
        <v>2194.1999999999998</v>
      </c>
      <c r="AN22">
        <v>2262.1999999999998</v>
      </c>
      <c r="AO22">
        <v>2334.1999999999998</v>
      </c>
    </row>
    <row r="23" spans="1:41" x14ac:dyDescent="0.2">
      <c r="A23" t="s">
        <v>62</v>
      </c>
      <c r="B23" t="s">
        <v>106</v>
      </c>
      <c r="C23">
        <v>121.5</v>
      </c>
      <c r="D23">
        <v>128.4</v>
      </c>
      <c r="E23">
        <v>149.9</v>
      </c>
      <c r="F23">
        <v>187.3</v>
      </c>
      <c r="G23">
        <v>230.4</v>
      </c>
      <c r="H23">
        <v>245.2</v>
      </c>
      <c r="I23">
        <v>222.6</v>
      </c>
      <c r="J23">
        <v>214</v>
      </c>
      <c r="K23">
        <v>231.3</v>
      </c>
      <c r="L23">
        <v>227.5</v>
      </c>
      <c r="M23">
        <v>231.4</v>
      </c>
      <c r="N23">
        <v>265.60000000000002</v>
      </c>
      <c r="O23">
        <v>332.1</v>
      </c>
      <c r="P23">
        <v>374.8</v>
      </c>
      <c r="Q23">
        <v>403.3</v>
      </c>
      <c r="R23">
        <v>430.1</v>
      </c>
      <c r="S23">
        <v>455.3</v>
      </c>
      <c r="T23">
        <v>467.7</v>
      </c>
      <c r="U23">
        <v>518.4</v>
      </c>
      <c r="V23">
        <v>592.4</v>
      </c>
      <c r="W23">
        <v>628.79999999999995</v>
      </c>
      <c r="X23">
        <v>699.9</v>
      </c>
      <c r="Y23">
        <v>692.6</v>
      </c>
      <c r="Z23">
        <v>711.7</v>
      </c>
      <c r="AA23">
        <v>797.3</v>
      </c>
      <c r="AB23">
        <v>743.8</v>
      </c>
      <c r="AC23">
        <v>713.2</v>
      </c>
      <c r="AD23">
        <v>741.4</v>
      </c>
      <c r="AE23">
        <v>834.4</v>
      </c>
      <c r="AF23">
        <v>926.6</v>
      </c>
      <c r="AG23">
        <v>1049.5999999999999</v>
      </c>
      <c r="AH23">
        <v>1166.4000000000001</v>
      </c>
      <c r="AI23">
        <v>1298.8</v>
      </c>
      <c r="AJ23">
        <v>1065.0999999999999</v>
      </c>
      <c r="AK23">
        <v>1279.5999999999999</v>
      </c>
      <c r="AL23">
        <v>1466.9</v>
      </c>
      <c r="AM23">
        <v>1527.2</v>
      </c>
      <c r="AN23">
        <v>1562.8</v>
      </c>
      <c r="AO23">
        <v>1614</v>
      </c>
    </row>
    <row r="24" spans="1:41" x14ac:dyDescent="0.2">
      <c r="A24" t="s">
        <v>63</v>
      </c>
      <c r="B24" t="s">
        <v>107</v>
      </c>
      <c r="C24">
        <v>28</v>
      </c>
      <c r="D24">
        <v>30.9</v>
      </c>
      <c r="E24">
        <v>37</v>
      </c>
      <c r="F24">
        <v>42.9</v>
      </c>
      <c r="G24">
        <v>50.3</v>
      </c>
      <c r="H24">
        <v>60</v>
      </c>
      <c r="I24">
        <v>60.7</v>
      </c>
      <c r="J24">
        <v>62.9</v>
      </c>
      <c r="K24">
        <v>71.099999999999994</v>
      </c>
      <c r="L24">
        <v>75.7</v>
      </c>
      <c r="M24">
        <v>89.6</v>
      </c>
      <c r="N24">
        <v>98.4</v>
      </c>
      <c r="O24">
        <v>112.5</v>
      </c>
      <c r="P24">
        <v>129.5</v>
      </c>
      <c r="Q24">
        <v>148.6</v>
      </c>
      <c r="R24">
        <v>164.8</v>
      </c>
      <c r="S24">
        <v>177.7</v>
      </c>
      <c r="T24">
        <v>187.1</v>
      </c>
      <c r="U24">
        <v>202.6</v>
      </c>
      <c r="V24">
        <v>220.4</v>
      </c>
      <c r="W24">
        <v>238.8</v>
      </c>
      <c r="X24">
        <v>253.9</v>
      </c>
      <c r="Y24">
        <v>260.39999999999998</v>
      </c>
      <c r="Z24">
        <v>280.3</v>
      </c>
      <c r="AA24">
        <v>299.60000000000002</v>
      </c>
      <c r="AB24">
        <v>282.89999999999998</v>
      </c>
      <c r="AC24">
        <v>289.3</v>
      </c>
      <c r="AD24">
        <v>298.89999999999998</v>
      </c>
      <c r="AE24">
        <v>347.1</v>
      </c>
      <c r="AF24">
        <v>382.3</v>
      </c>
      <c r="AG24">
        <v>426.7</v>
      </c>
      <c r="AH24">
        <v>498.2</v>
      </c>
      <c r="AI24">
        <v>543.1</v>
      </c>
      <c r="AJ24">
        <v>522.6</v>
      </c>
      <c r="AK24">
        <v>572.70000000000005</v>
      </c>
      <c r="AL24">
        <v>639.5</v>
      </c>
      <c r="AM24">
        <v>667</v>
      </c>
      <c r="AN24">
        <v>699.4</v>
      </c>
      <c r="AO24">
        <v>720.2</v>
      </c>
    </row>
    <row r="25" spans="1:41" x14ac:dyDescent="0.2">
      <c r="A25" t="s">
        <v>108</v>
      </c>
      <c r="B25" t="s">
        <v>109</v>
      </c>
      <c r="C25">
        <v>151.1</v>
      </c>
      <c r="D25">
        <v>182.4</v>
      </c>
      <c r="E25">
        <v>212.3</v>
      </c>
      <c r="F25">
        <v>252.7</v>
      </c>
      <c r="G25">
        <v>293.8</v>
      </c>
      <c r="H25">
        <v>317.8</v>
      </c>
      <c r="I25">
        <v>303.2</v>
      </c>
      <c r="J25">
        <v>328.6</v>
      </c>
      <c r="K25">
        <v>405.1</v>
      </c>
      <c r="L25">
        <v>417.2</v>
      </c>
      <c r="M25">
        <v>452.9</v>
      </c>
      <c r="N25">
        <v>508.7</v>
      </c>
      <c r="O25">
        <v>554</v>
      </c>
      <c r="P25">
        <v>591</v>
      </c>
      <c r="Q25">
        <v>629.70000000000005</v>
      </c>
      <c r="R25">
        <v>623.5</v>
      </c>
      <c r="S25">
        <v>667.8</v>
      </c>
      <c r="T25">
        <v>720</v>
      </c>
      <c r="U25">
        <v>813.4</v>
      </c>
      <c r="V25">
        <v>902.6</v>
      </c>
      <c r="W25">
        <v>964</v>
      </c>
      <c r="X25">
        <v>1055.8</v>
      </c>
      <c r="Y25">
        <v>1115.7</v>
      </c>
      <c r="Z25">
        <v>1248.5999999999999</v>
      </c>
      <c r="AA25">
        <v>1472.6</v>
      </c>
      <c r="AB25">
        <v>1395.4</v>
      </c>
      <c r="AC25">
        <v>1429</v>
      </c>
      <c r="AD25">
        <v>1543.9</v>
      </c>
      <c r="AE25">
        <v>1800.7</v>
      </c>
      <c r="AF25">
        <v>2030.1</v>
      </c>
      <c r="AG25">
        <v>2247.3000000000002</v>
      </c>
      <c r="AH25">
        <v>2383.1999999999998</v>
      </c>
      <c r="AI25">
        <v>2565</v>
      </c>
      <c r="AJ25">
        <v>1983.2</v>
      </c>
      <c r="AK25">
        <v>2365</v>
      </c>
      <c r="AL25">
        <v>2686.4</v>
      </c>
      <c r="AM25">
        <v>2762.5</v>
      </c>
      <c r="AN25">
        <v>2770.4</v>
      </c>
      <c r="AO25">
        <v>2872.3</v>
      </c>
    </row>
    <row r="26" spans="1:41" x14ac:dyDescent="0.2">
      <c r="A26" t="s">
        <v>110</v>
      </c>
      <c r="B26" t="s">
        <v>106</v>
      </c>
      <c r="C26">
        <v>124.6</v>
      </c>
      <c r="D26">
        <v>152.6</v>
      </c>
      <c r="E26">
        <v>177.4</v>
      </c>
      <c r="F26">
        <v>212.8</v>
      </c>
      <c r="G26">
        <v>248.6</v>
      </c>
      <c r="H26">
        <v>267.8</v>
      </c>
      <c r="I26">
        <v>250.5</v>
      </c>
      <c r="J26">
        <v>272.7</v>
      </c>
      <c r="K26">
        <v>336.3</v>
      </c>
      <c r="L26">
        <v>343.3</v>
      </c>
      <c r="M26">
        <v>370</v>
      </c>
      <c r="N26">
        <v>414.8</v>
      </c>
      <c r="O26">
        <v>452.1</v>
      </c>
      <c r="P26">
        <v>484.8</v>
      </c>
      <c r="Q26">
        <v>508.1</v>
      </c>
      <c r="R26">
        <v>500.7</v>
      </c>
      <c r="S26">
        <v>544.9</v>
      </c>
      <c r="T26">
        <v>592.79999999999995</v>
      </c>
      <c r="U26">
        <v>676.8</v>
      </c>
      <c r="V26">
        <v>757.4</v>
      </c>
      <c r="W26">
        <v>807.4</v>
      </c>
      <c r="X26">
        <v>885.7</v>
      </c>
      <c r="Y26">
        <v>930.8</v>
      </c>
      <c r="Z26">
        <v>1051.2</v>
      </c>
      <c r="AA26">
        <v>1251.5</v>
      </c>
      <c r="AB26">
        <v>1176.7</v>
      </c>
      <c r="AC26">
        <v>1199.3</v>
      </c>
      <c r="AD26">
        <v>1296.2</v>
      </c>
      <c r="AE26">
        <v>1511.6</v>
      </c>
      <c r="AF26">
        <v>1719.4</v>
      </c>
      <c r="AG26">
        <v>1899.7</v>
      </c>
      <c r="AH26">
        <v>2003.8</v>
      </c>
      <c r="AI26">
        <v>2149.4</v>
      </c>
      <c r="AJ26">
        <v>1590.3</v>
      </c>
      <c r="AK26">
        <v>1949.8</v>
      </c>
      <c r="AL26">
        <v>2244.6999999999998</v>
      </c>
      <c r="AM26">
        <v>2306</v>
      </c>
      <c r="AN26">
        <v>2302.3000000000002</v>
      </c>
      <c r="AO26">
        <v>2383.8000000000002</v>
      </c>
    </row>
    <row r="27" spans="1:41" x14ac:dyDescent="0.2">
      <c r="A27" t="s">
        <v>111</v>
      </c>
      <c r="B27" t="s">
        <v>107</v>
      </c>
      <c r="C27">
        <v>26.5</v>
      </c>
      <c r="D27">
        <v>29.8</v>
      </c>
      <c r="E27">
        <v>34.799999999999997</v>
      </c>
      <c r="F27">
        <v>39.9</v>
      </c>
      <c r="G27">
        <v>45.3</v>
      </c>
      <c r="H27">
        <v>49.9</v>
      </c>
      <c r="I27">
        <v>52.6</v>
      </c>
      <c r="J27">
        <v>56</v>
      </c>
      <c r="K27">
        <v>68.8</v>
      </c>
      <c r="L27">
        <v>73.900000000000006</v>
      </c>
      <c r="M27">
        <v>82.9</v>
      </c>
      <c r="N27">
        <v>93.9</v>
      </c>
      <c r="O27">
        <v>101.9</v>
      </c>
      <c r="P27">
        <v>106.2</v>
      </c>
      <c r="Q27">
        <v>121.7</v>
      </c>
      <c r="R27">
        <v>122.8</v>
      </c>
      <c r="S27">
        <v>122.9</v>
      </c>
      <c r="T27">
        <v>127.2</v>
      </c>
      <c r="U27">
        <v>136.6</v>
      </c>
      <c r="V27">
        <v>145.1</v>
      </c>
      <c r="W27">
        <v>156.5</v>
      </c>
      <c r="X27">
        <v>170.1</v>
      </c>
      <c r="Y27">
        <v>184.9</v>
      </c>
      <c r="Z27">
        <v>197.4</v>
      </c>
      <c r="AA27">
        <v>221.2</v>
      </c>
      <c r="AB27">
        <v>218.7</v>
      </c>
      <c r="AC27">
        <v>229.6</v>
      </c>
      <c r="AD27">
        <v>247.7</v>
      </c>
      <c r="AE27">
        <v>289.10000000000002</v>
      </c>
      <c r="AF27">
        <v>310.7</v>
      </c>
      <c r="AG27">
        <v>347.6</v>
      </c>
      <c r="AH27">
        <v>379.4</v>
      </c>
      <c r="AI27">
        <v>415.6</v>
      </c>
      <c r="AJ27">
        <v>392.9</v>
      </c>
      <c r="AK27">
        <v>415.2</v>
      </c>
      <c r="AL27">
        <v>441.6</v>
      </c>
      <c r="AM27">
        <v>456.4</v>
      </c>
      <c r="AN27">
        <v>468.1</v>
      </c>
      <c r="AO27">
        <v>488.4</v>
      </c>
    </row>
    <row r="28" spans="1:41" x14ac:dyDescent="0.2">
      <c r="A28" t="s">
        <v>112</v>
      </c>
      <c r="B28" s="2" t="s">
        <v>113</v>
      </c>
      <c r="C28">
        <v>405.8</v>
      </c>
      <c r="D28">
        <v>435.8</v>
      </c>
      <c r="E28">
        <v>477.4</v>
      </c>
      <c r="F28">
        <v>525.5</v>
      </c>
      <c r="G28">
        <v>590.79999999999995</v>
      </c>
      <c r="H28">
        <v>654.70000000000005</v>
      </c>
      <c r="I28">
        <v>710</v>
      </c>
      <c r="J28">
        <v>765.7</v>
      </c>
      <c r="K28">
        <v>825.2</v>
      </c>
      <c r="L28">
        <v>908.4</v>
      </c>
      <c r="M28">
        <v>974.5</v>
      </c>
      <c r="N28">
        <v>1030.8</v>
      </c>
      <c r="O28">
        <v>1078.2</v>
      </c>
      <c r="P28">
        <v>1151.9000000000001</v>
      </c>
      <c r="Q28">
        <v>1238.4000000000001</v>
      </c>
      <c r="R28">
        <v>1298.2</v>
      </c>
      <c r="S28">
        <v>1345.4</v>
      </c>
      <c r="T28">
        <v>1366.1</v>
      </c>
      <c r="U28">
        <v>1403.7</v>
      </c>
      <c r="V28">
        <v>1452.2</v>
      </c>
      <c r="W28">
        <v>1496.4</v>
      </c>
      <c r="X28">
        <v>1554.2</v>
      </c>
      <c r="Y28">
        <v>1613.5</v>
      </c>
      <c r="Z28">
        <v>1726</v>
      </c>
      <c r="AA28">
        <v>1834.4</v>
      </c>
      <c r="AB28">
        <v>1958.8</v>
      </c>
      <c r="AC28">
        <v>2094.9</v>
      </c>
      <c r="AD28">
        <v>2220.8000000000002</v>
      </c>
      <c r="AE28">
        <v>2357.4</v>
      </c>
      <c r="AF28">
        <v>2493.6999999999998</v>
      </c>
      <c r="AG28">
        <v>2642.2</v>
      </c>
      <c r="AH28">
        <v>2801.9</v>
      </c>
      <c r="AI28">
        <v>3003.2</v>
      </c>
      <c r="AJ28">
        <v>3089.1</v>
      </c>
      <c r="AK28">
        <v>3174</v>
      </c>
      <c r="AL28">
        <v>3168.7</v>
      </c>
      <c r="AM28">
        <v>3169.2</v>
      </c>
      <c r="AN28">
        <v>3143.9</v>
      </c>
      <c r="AO28">
        <v>3174.5</v>
      </c>
    </row>
    <row r="29" spans="1:41" x14ac:dyDescent="0.2">
      <c r="A29" t="s">
        <v>114</v>
      </c>
      <c r="B29" t="s">
        <v>115</v>
      </c>
      <c r="C29">
        <v>183.8</v>
      </c>
      <c r="D29">
        <v>198.8</v>
      </c>
      <c r="E29">
        <v>216.7</v>
      </c>
      <c r="F29">
        <v>237.7</v>
      </c>
      <c r="G29">
        <v>272.39999999999998</v>
      </c>
      <c r="H29">
        <v>311.7</v>
      </c>
      <c r="I29">
        <v>345.6</v>
      </c>
      <c r="J29">
        <v>380.2</v>
      </c>
      <c r="K29">
        <v>407.6</v>
      </c>
      <c r="L29">
        <v>449.3</v>
      </c>
      <c r="M29">
        <v>478.4</v>
      </c>
      <c r="N29">
        <v>500.2</v>
      </c>
      <c r="O29">
        <v>508.8</v>
      </c>
      <c r="P29">
        <v>531.4</v>
      </c>
      <c r="Q29">
        <v>560</v>
      </c>
      <c r="R29">
        <v>580.70000000000005</v>
      </c>
      <c r="S29">
        <v>586.6</v>
      </c>
      <c r="T29">
        <v>578.4</v>
      </c>
      <c r="U29">
        <v>572.70000000000005</v>
      </c>
      <c r="V29">
        <v>575.4</v>
      </c>
      <c r="W29">
        <v>578.20000000000005</v>
      </c>
      <c r="X29">
        <v>582.4</v>
      </c>
      <c r="Y29">
        <v>584.1</v>
      </c>
      <c r="Z29">
        <v>610.4</v>
      </c>
      <c r="AA29">
        <v>632.4</v>
      </c>
      <c r="AB29">
        <v>669.2</v>
      </c>
      <c r="AC29">
        <v>740.6</v>
      </c>
      <c r="AD29">
        <v>824.8</v>
      </c>
      <c r="AE29">
        <v>892.4</v>
      </c>
      <c r="AF29">
        <v>946.3</v>
      </c>
      <c r="AG29">
        <v>1002</v>
      </c>
      <c r="AH29">
        <v>1049.8</v>
      </c>
      <c r="AI29">
        <v>1155.5999999999999</v>
      </c>
      <c r="AJ29">
        <v>1217.7</v>
      </c>
      <c r="AK29">
        <v>1303.9000000000001</v>
      </c>
      <c r="AL29">
        <v>1303.5</v>
      </c>
      <c r="AM29">
        <v>1291.4000000000001</v>
      </c>
      <c r="AN29">
        <v>1231.5</v>
      </c>
      <c r="AO29">
        <v>1219</v>
      </c>
    </row>
    <row r="30" spans="1:41" x14ac:dyDescent="0.2">
      <c r="A30" t="s">
        <v>116</v>
      </c>
      <c r="B30" t="s">
        <v>117</v>
      </c>
      <c r="C30">
        <v>123.8</v>
      </c>
      <c r="D30">
        <v>132.80000000000001</v>
      </c>
      <c r="E30">
        <v>143</v>
      </c>
      <c r="F30">
        <v>157.80000000000001</v>
      </c>
      <c r="G30">
        <v>181</v>
      </c>
      <c r="H30">
        <v>211.2</v>
      </c>
      <c r="I30">
        <v>242.8</v>
      </c>
      <c r="J30">
        <v>269.3</v>
      </c>
      <c r="K30">
        <v>294.7</v>
      </c>
      <c r="L30">
        <v>326</v>
      </c>
      <c r="M30">
        <v>349.2</v>
      </c>
      <c r="N30">
        <v>369.9</v>
      </c>
      <c r="O30">
        <v>379.6</v>
      </c>
      <c r="P30">
        <v>388.6</v>
      </c>
      <c r="Q30">
        <v>402.8</v>
      </c>
      <c r="R30">
        <v>412</v>
      </c>
      <c r="S30">
        <v>404.7</v>
      </c>
      <c r="T30">
        <v>390.1</v>
      </c>
      <c r="U30">
        <v>380.3</v>
      </c>
      <c r="V30">
        <v>376</v>
      </c>
      <c r="W30">
        <v>376.5</v>
      </c>
      <c r="X30">
        <v>371.4</v>
      </c>
      <c r="Y30">
        <v>367.7</v>
      </c>
      <c r="Z30">
        <v>382.7</v>
      </c>
      <c r="AA30">
        <v>391.7</v>
      </c>
      <c r="AB30">
        <v>412.7</v>
      </c>
      <c r="AC30">
        <v>456.8</v>
      </c>
      <c r="AD30">
        <v>519.9</v>
      </c>
      <c r="AE30">
        <v>570.20000000000005</v>
      </c>
      <c r="AF30">
        <v>608.29999999999995</v>
      </c>
      <c r="AG30">
        <v>642.4</v>
      </c>
      <c r="AH30">
        <v>678.7</v>
      </c>
      <c r="AI30">
        <v>754.1</v>
      </c>
      <c r="AJ30">
        <v>788.3</v>
      </c>
      <c r="AK30">
        <v>832.8</v>
      </c>
      <c r="AL30">
        <v>836.9</v>
      </c>
      <c r="AM30">
        <v>818</v>
      </c>
      <c r="AN30">
        <v>769.9</v>
      </c>
      <c r="AO30">
        <v>761.4</v>
      </c>
    </row>
    <row r="31" spans="1:41" x14ac:dyDescent="0.2">
      <c r="A31" t="s">
        <v>118</v>
      </c>
      <c r="B31" t="s">
        <v>119</v>
      </c>
      <c r="C31">
        <v>60</v>
      </c>
      <c r="D31">
        <v>66</v>
      </c>
      <c r="E31">
        <v>73.7</v>
      </c>
      <c r="F31">
        <v>79.900000000000006</v>
      </c>
      <c r="G31">
        <v>91.4</v>
      </c>
      <c r="H31">
        <v>100.5</v>
      </c>
      <c r="I31">
        <v>102.8</v>
      </c>
      <c r="J31">
        <v>110.8</v>
      </c>
      <c r="K31">
        <v>113</v>
      </c>
      <c r="L31">
        <v>123.3</v>
      </c>
      <c r="M31">
        <v>129.19999999999999</v>
      </c>
      <c r="N31">
        <v>130.30000000000001</v>
      </c>
      <c r="O31">
        <v>129.19999999999999</v>
      </c>
      <c r="P31">
        <v>142.69999999999999</v>
      </c>
      <c r="Q31">
        <v>157.30000000000001</v>
      </c>
      <c r="R31">
        <v>168.8</v>
      </c>
      <c r="S31">
        <v>181.9</v>
      </c>
      <c r="T31">
        <v>188.3</v>
      </c>
      <c r="U31">
        <v>192.4</v>
      </c>
      <c r="V31">
        <v>199.3</v>
      </c>
      <c r="W31">
        <v>201.7</v>
      </c>
      <c r="X31">
        <v>211</v>
      </c>
      <c r="Y31">
        <v>216.4</v>
      </c>
      <c r="Z31">
        <v>227.7</v>
      </c>
      <c r="AA31">
        <v>240.7</v>
      </c>
      <c r="AB31">
        <v>256.5</v>
      </c>
      <c r="AC31">
        <v>283.8</v>
      </c>
      <c r="AD31">
        <v>304.89999999999998</v>
      </c>
      <c r="AE31">
        <v>322.10000000000002</v>
      </c>
      <c r="AF31">
        <v>338.1</v>
      </c>
      <c r="AG31">
        <v>359.6</v>
      </c>
      <c r="AH31">
        <v>371</v>
      </c>
      <c r="AI31">
        <v>401.5</v>
      </c>
      <c r="AJ31">
        <v>429.4</v>
      </c>
      <c r="AK31">
        <v>471.1</v>
      </c>
      <c r="AL31">
        <v>466.5</v>
      </c>
      <c r="AM31">
        <v>473.4</v>
      </c>
      <c r="AN31">
        <v>461.6</v>
      </c>
      <c r="AO31">
        <v>457.6</v>
      </c>
    </row>
    <row r="32" spans="1:41" x14ac:dyDescent="0.2">
      <c r="A32" t="s">
        <v>120</v>
      </c>
      <c r="B32" t="s">
        <v>121</v>
      </c>
      <c r="C32">
        <v>222.1</v>
      </c>
      <c r="D32">
        <v>237</v>
      </c>
      <c r="E32">
        <v>260.7</v>
      </c>
      <c r="F32">
        <v>287.8</v>
      </c>
      <c r="G32">
        <v>318.5</v>
      </c>
      <c r="H32">
        <v>343</v>
      </c>
      <c r="I32">
        <v>364.4</v>
      </c>
      <c r="J32">
        <v>385.6</v>
      </c>
      <c r="K32">
        <v>417.5</v>
      </c>
      <c r="L32">
        <v>459.2</v>
      </c>
      <c r="M32">
        <v>496.1</v>
      </c>
      <c r="N32">
        <v>530.5</v>
      </c>
      <c r="O32">
        <v>569.29999999999995</v>
      </c>
      <c r="P32">
        <v>620.5</v>
      </c>
      <c r="Q32">
        <v>678.3</v>
      </c>
      <c r="R32">
        <v>717.4</v>
      </c>
      <c r="S32">
        <v>758.8</v>
      </c>
      <c r="T32">
        <v>787.7</v>
      </c>
      <c r="U32">
        <v>831.1</v>
      </c>
      <c r="V32">
        <v>876.8</v>
      </c>
      <c r="W32">
        <v>918.2</v>
      </c>
      <c r="X32">
        <v>971.8</v>
      </c>
      <c r="Y32">
        <v>1029.4000000000001</v>
      </c>
      <c r="Z32">
        <v>1115.5999999999999</v>
      </c>
      <c r="AA32">
        <v>1202</v>
      </c>
      <c r="AB32">
        <v>1289.5</v>
      </c>
      <c r="AC32">
        <v>1354.3</v>
      </c>
      <c r="AD32">
        <v>1396</v>
      </c>
      <c r="AE32">
        <v>1465</v>
      </c>
      <c r="AF32">
        <v>1547.4</v>
      </c>
      <c r="AG32">
        <v>1640.2</v>
      </c>
      <c r="AH32">
        <v>1752.2</v>
      </c>
      <c r="AI32">
        <v>1847.6</v>
      </c>
      <c r="AJ32">
        <v>1871.4</v>
      </c>
      <c r="AK32">
        <v>1870.2</v>
      </c>
      <c r="AL32">
        <v>1865.3</v>
      </c>
      <c r="AM32">
        <v>1877.8</v>
      </c>
      <c r="AN32">
        <v>1912.4</v>
      </c>
      <c r="AO32">
        <v>1955.5</v>
      </c>
    </row>
  </sheetData>
  <mergeCells count="4">
    <mergeCell ref="A1:AO1"/>
    <mergeCell ref="A2:AO2"/>
    <mergeCell ref="A3:AO3"/>
    <mergeCell ref="A4:AO4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>
      <pane ySplit="6" topLeftCell="A7" activePane="bottomLeft" state="frozen"/>
      <selection pane="bottomLeft" activeCell="A52" sqref="A52"/>
    </sheetView>
  </sheetViews>
  <sheetFormatPr defaultRowHeight="12.75" x14ac:dyDescent="0.2"/>
  <cols>
    <col min="1" max="16384" width="9.140625" style="7"/>
  </cols>
  <sheetData>
    <row r="1" spans="1:40" ht="18" x14ac:dyDescent="0.25">
      <c r="A1" s="14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ht="16.5" x14ac:dyDescent="0.25">
      <c r="A2" s="13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x14ac:dyDescent="0.2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6" spans="1:40" x14ac:dyDescent="0.2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  <c r="M6" s="12" t="s">
        <v>16</v>
      </c>
      <c r="N6" s="12" t="s">
        <v>17</v>
      </c>
      <c r="O6" s="12" t="s">
        <v>18</v>
      </c>
      <c r="P6" s="12" t="s">
        <v>19</v>
      </c>
      <c r="Q6" s="12" t="s">
        <v>20</v>
      </c>
      <c r="R6" s="12" t="s">
        <v>21</v>
      </c>
      <c r="S6" s="12" t="s">
        <v>22</v>
      </c>
      <c r="T6" s="12" t="s">
        <v>23</v>
      </c>
      <c r="U6" s="12" t="s">
        <v>24</v>
      </c>
      <c r="V6" s="12" t="s">
        <v>25</v>
      </c>
      <c r="W6" s="12" t="s">
        <v>26</v>
      </c>
      <c r="X6" s="12" t="s">
        <v>27</v>
      </c>
      <c r="Y6" s="12" t="s">
        <v>28</v>
      </c>
      <c r="Z6" s="12" t="s">
        <v>29</v>
      </c>
      <c r="AA6" s="12" t="s">
        <v>30</v>
      </c>
      <c r="AB6" s="12" t="s">
        <v>31</v>
      </c>
      <c r="AC6" s="12" t="s">
        <v>32</v>
      </c>
      <c r="AD6" s="12" t="s">
        <v>33</v>
      </c>
      <c r="AE6" s="12" t="s">
        <v>34</v>
      </c>
      <c r="AF6" s="12" t="s">
        <v>35</v>
      </c>
      <c r="AG6" s="12" t="s">
        <v>36</v>
      </c>
      <c r="AH6" s="12" t="s">
        <v>37</v>
      </c>
      <c r="AI6" s="12" t="s">
        <v>38</v>
      </c>
      <c r="AJ6" s="12" t="s">
        <v>39</v>
      </c>
      <c r="AK6" s="12" t="s">
        <v>40</v>
      </c>
      <c r="AL6" s="12" t="s">
        <v>41</v>
      </c>
      <c r="AM6" s="12" t="s">
        <v>42</v>
      </c>
      <c r="AN6" s="12" t="s">
        <v>43</v>
      </c>
    </row>
    <row r="7" spans="1:40" x14ac:dyDescent="0.2">
      <c r="A7" s="7" t="s">
        <v>44</v>
      </c>
      <c r="B7" s="11" t="s">
        <v>45</v>
      </c>
      <c r="C7" s="7">
        <v>80539</v>
      </c>
      <c r="D7" s="7">
        <v>98585</v>
      </c>
      <c r="E7" s="7">
        <v>128273</v>
      </c>
      <c r="F7" s="7">
        <v>232250</v>
      </c>
      <c r="G7" s="7">
        <v>296862</v>
      </c>
      <c r="H7" s="7">
        <v>226992</v>
      </c>
      <c r="I7" s="7">
        <v>238366</v>
      </c>
      <c r="J7" s="7">
        <v>261494</v>
      </c>
      <c r="K7" s="7">
        <v>140140</v>
      </c>
      <c r="L7" s="7">
        <v>104281</v>
      </c>
      <c r="M7" s="7">
        <v>109232</v>
      </c>
      <c r="N7" s="7">
        <v>59616</v>
      </c>
      <c r="O7" s="7">
        <v>21479</v>
      </c>
      <c r="P7" s="7">
        <v>-33713</v>
      </c>
      <c r="Q7" s="7">
        <v>-149523</v>
      </c>
      <c r="R7" s="7">
        <v>-243314</v>
      </c>
      <c r="S7" s="7">
        <v>-432129</v>
      </c>
      <c r="T7" s="7">
        <v>-121772</v>
      </c>
      <c r="U7" s="7">
        <v>-110311</v>
      </c>
      <c r="V7" s="7">
        <v>-277567</v>
      </c>
      <c r="W7" s="7">
        <v>-328306</v>
      </c>
      <c r="X7" s="7">
        <v>-788225</v>
      </c>
      <c r="Y7" s="7">
        <v>-1033775</v>
      </c>
      <c r="Z7" s="7">
        <v>-1002268</v>
      </c>
      <c r="AA7" s="7">
        <v>-1536826</v>
      </c>
      <c r="AB7" s="7">
        <v>-2295050</v>
      </c>
      <c r="AC7" s="7">
        <v>-2410951</v>
      </c>
      <c r="AD7" s="7">
        <v>-2293013</v>
      </c>
      <c r="AE7" s="7">
        <v>-2363392</v>
      </c>
      <c r="AF7" s="7">
        <v>-1857865</v>
      </c>
      <c r="AG7" s="7">
        <v>-1808474</v>
      </c>
      <c r="AH7" s="7">
        <v>-1279493</v>
      </c>
      <c r="AI7" s="7">
        <v>-3995303</v>
      </c>
      <c r="AJ7" s="7">
        <v>-2627626</v>
      </c>
      <c r="AK7" s="7">
        <v>-2511788</v>
      </c>
      <c r="AL7" s="7">
        <v>-4454997</v>
      </c>
      <c r="AM7" s="7">
        <v>-4578245</v>
      </c>
      <c r="AN7" s="7">
        <v>-5382996</v>
      </c>
    </row>
    <row r="8" spans="1:40" ht="14.25" x14ac:dyDescent="0.3">
      <c r="A8" s="10" t="s">
        <v>64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x14ac:dyDescent="0.2">
      <c r="A9" s="9" t="s">
        <v>65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x14ac:dyDescent="0.2">
      <c r="A10" s="9" t="s">
        <v>66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</sheetData>
  <mergeCells count="47">
    <mergeCell ref="A1:AN1"/>
    <mergeCell ref="A2:AN2"/>
    <mergeCell ref="A3:AN3"/>
    <mergeCell ref="A4:AN4"/>
    <mergeCell ref="A6"/>
    <mergeCell ref="B6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AH6"/>
    <mergeCell ref="AI6"/>
    <mergeCell ref="AJ6"/>
    <mergeCell ref="Y6"/>
    <mergeCell ref="Z6"/>
    <mergeCell ref="AA6"/>
    <mergeCell ref="AB6"/>
    <mergeCell ref="AC6"/>
    <mergeCell ref="AD6"/>
    <mergeCell ref="A10:AN10"/>
    <mergeCell ref="AK6"/>
    <mergeCell ref="AL6"/>
    <mergeCell ref="AM6"/>
    <mergeCell ref="AN6"/>
    <mergeCell ref="A8:AN8"/>
    <mergeCell ref="A9:AN9"/>
    <mergeCell ref="AE6"/>
    <mergeCell ref="AF6"/>
    <mergeCell ref="AG6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workbookViewId="0">
      <selection activeCell="K37" sqref="K37"/>
    </sheetView>
  </sheetViews>
  <sheetFormatPr defaultRowHeight="12.75" x14ac:dyDescent="0.2"/>
  <cols>
    <col min="2" max="2" width="12" bestFit="1" customWidth="1"/>
  </cols>
  <sheetData>
    <row r="1" spans="1:40" ht="18" x14ac:dyDescent="0.25">
      <c r="A1" s="15" t="s">
        <v>125</v>
      </c>
    </row>
    <row r="5" spans="1:40" x14ac:dyDescent="0.2">
      <c r="C5" s="6" t="str">
        <f>'IIP-Table1.1'!C6</f>
        <v>1976</v>
      </c>
      <c r="D5" s="6" t="str">
        <f>'IIP-Table1.1'!D6</f>
        <v>1977 </v>
      </c>
      <c r="E5" s="6" t="str">
        <f>'IIP-Table1.1'!E6</f>
        <v>1978</v>
      </c>
      <c r="F5" s="6" t="str">
        <f>'IIP-Table1.1'!F6</f>
        <v>1979 </v>
      </c>
      <c r="G5" s="6" t="str">
        <f>'IIP-Table1.1'!G6</f>
        <v>1980</v>
      </c>
      <c r="H5" s="6" t="str">
        <f>'IIP-Table1.1'!H6</f>
        <v>1981 </v>
      </c>
      <c r="I5" s="6" t="str">
        <f>'IIP-Table1.1'!I6</f>
        <v>1982</v>
      </c>
      <c r="J5" s="6" t="str">
        <f>'IIP-Table1.1'!J6</f>
        <v>1983 </v>
      </c>
      <c r="K5" s="6" t="str">
        <f>'IIP-Table1.1'!K6</f>
        <v>1984</v>
      </c>
      <c r="L5" s="6" t="str">
        <f>'IIP-Table1.1'!L6</f>
        <v>1985 </v>
      </c>
      <c r="M5" s="6" t="str">
        <f>'IIP-Table1.1'!M6</f>
        <v>1986</v>
      </c>
      <c r="N5" s="6" t="str">
        <f>'IIP-Table1.1'!N6</f>
        <v>1987 </v>
      </c>
      <c r="O5" s="6" t="str">
        <f>'IIP-Table1.1'!O6</f>
        <v>1988</v>
      </c>
      <c r="P5" s="6" t="str">
        <f>'IIP-Table1.1'!P6</f>
        <v>1989 </v>
      </c>
      <c r="Q5" s="6" t="str">
        <f>'IIP-Table1.1'!Q6</f>
        <v>1990</v>
      </c>
      <c r="R5" s="6" t="str">
        <f>'IIP-Table1.1'!R6</f>
        <v>1991 </v>
      </c>
      <c r="S5" s="6" t="str">
        <f>'IIP-Table1.1'!S6</f>
        <v>1992</v>
      </c>
      <c r="T5" s="6" t="str">
        <f>'IIP-Table1.1'!T6</f>
        <v>1993 </v>
      </c>
      <c r="U5" s="6" t="str">
        <f>'IIP-Table1.1'!U6</f>
        <v>1994</v>
      </c>
      <c r="V5" s="6" t="str">
        <f>'IIP-Table1.1'!V6</f>
        <v>1995 </v>
      </c>
      <c r="W5" s="6" t="str">
        <f>'IIP-Table1.1'!W6</f>
        <v>1996</v>
      </c>
      <c r="X5" s="6" t="str">
        <f>'IIP-Table1.1'!X6</f>
        <v>1997 </v>
      </c>
      <c r="Y5" s="6" t="str">
        <f>'IIP-Table1.1'!Y6</f>
        <v>1998</v>
      </c>
      <c r="Z5" s="6" t="str">
        <f>'IIP-Table1.1'!Z6</f>
        <v>1999 </v>
      </c>
      <c r="AA5" s="6" t="str">
        <f>'IIP-Table1.1'!AA6</f>
        <v>2000</v>
      </c>
      <c r="AB5" s="6" t="str">
        <f>'IIP-Table1.1'!AB6</f>
        <v>2001 </v>
      </c>
      <c r="AC5" s="6" t="str">
        <f>'IIP-Table1.1'!AC6</f>
        <v>2002</v>
      </c>
      <c r="AD5" s="6" t="str">
        <f>'IIP-Table1.1'!AD6</f>
        <v>2003 </v>
      </c>
      <c r="AE5" s="6" t="str">
        <f>'IIP-Table1.1'!AE6</f>
        <v>2004</v>
      </c>
      <c r="AF5" s="6" t="str">
        <f>'IIP-Table1.1'!AF6</f>
        <v>2005 </v>
      </c>
      <c r="AG5" s="6" t="str">
        <f>'IIP-Table1.1'!AG6</f>
        <v>2006</v>
      </c>
      <c r="AH5" s="6" t="str">
        <f>'IIP-Table1.1'!AH6</f>
        <v>2007 </v>
      </c>
      <c r="AI5" s="6" t="str">
        <f>'IIP-Table1.1'!AI6</f>
        <v>2008</v>
      </c>
      <c r="AJ5" s="6" t="str">
        <f>'IIP-Table1.1'!AJ6</f>
        <v>2009 </v>
      </c>
      <c r="AK5" s="6" t="str">
        <f>'IIP-Table1.1'!AK6</f>
        <v>2010</v>
      </c>
      <c r="AL5" s="6" t="str">
        <f>'IIP-Table1.1'!AL6</f>
        <v>2011 </v>
      </c>
      <c r="AM5" s="6" t="str">
        <f>'IIP-Table1.1'!AM6</f>
        <v>2012</v>
      </c>
      <c r="AN5" s="6" t="str">
        <f>'IIP-Table1.1'!AN6</f>
        <v>2013 </v>
      </c>
    </row>
    <row r="6" spans="1:40" x14ac:dyDescent="0.2">
      <c r="B6" s="6" t="s">
        <v>122</v>
      </c>
      <c r="C6">
        <f>'NIPA-Table1.1.5'!C7*1000</f>
        <v>1877600</v>
      </c>
      <c r="D6">
        <f>'NIPA-Table1.1.5'!D7*1000</f>
        <v>2086000</v>
      </c>
      <c r="E6">
        <f>'NIPA-Table1.1.5'!E7*1000</f>
        <v>2356600</v>
      </c>
      <c r="F6">
        <f>'NIPA-Table1.1.5'!F7*1000</f>
        <v>2632100</v>
      </c>
      <c r="G6">
        <f>'NIPA-Table1.1.5'!G7*1000</f>
        <v>2862500</v>
      </c>
      <c r="H6">
        <f>'NIPA-Table1.1.5'!H7*1000</f>
        <v>3211000</v>
      </c>
      <c r="I6">
        <f>'NIPA-Table1.1.5'!I7*1000</f>
        <v>3345000</v>
      </c>
      <c r="J6">
        <f>'NIPA-Table1.1.5'!J7*1000</f>
        <v>3638100</v>
      </c>
      <c r="K6">
        <f>'NIPA-Table1.1.5'!K7*1000</f>
        <v>4040700</v>
      </c>
      <c r="L6">
        <f>'NIPA-Table1.1.5'!L7*1000</f>
        <v>4346700</v>
      </c>
      <c r="M6">
        <f>'NIPA-Table1.1.5'!M7*1000</f>
        <v>4590200</v>
      </c>
      <c r="N6">
        <f>'NIPA-Table1.1.5'!N7*1000</f>
        <v>4870200</v>
      </c>
      <c r="O6">
        <f>'NIPA-Table1.1.5'!O7*1000</f>
        <v>5252600</v>
      </c>
      <c r="P6">
        <f>'NIPA-Table1.1.5'!P7*1000</f>
        <v>5657700</v>
      </c>
      <c r="Q6">
        <f>'NIPA-Table1.1.5'!Q7*1000</f>
        <v>5979600</v>
      </c>
      <c r="R6">
        <f>'NIPA-Table1.1.5'!R7*1000</f>
        <v>6174000</v>
      </c>
      <c r="S6">
        <f>'NIPA-Table1.1.5'!S7*1000</f>
        <v>6539300</v>
      </c>
      <c r="T6">
        <f>'NIPA-Table1.1.5'!T7*1000</f>
        <v>6878700</v>
      </c>
      <c r="U6">
        <f>'NIPA-Table1.1.5'!U7*1000</f>
        <v>7308800</v>
      </c>
      <c r="V6">
        <f>'NIPA-Table1.1.5'!V7*1000</f>
        <v>7664100</v>
      </c>
      <c r="W6">
        <f>'NIPA-Table1.1.5'!W7*1000</f>
        <v>8100200</v>
      </c>
      <c r="X6">
        <f>'NIPA-Table1.1.5'!X7*1000</f>
        <v>8608500</v>
      </c>
      <c r="Y6">
        <f>'NIPA-Table1.1.5'!Y7*1000</f>
        <v>9089200</v>
      </c>
      <c r="Z6">
        <f>'NIPA-Table1.1.5'!Z7*1000</f>
        <v>9660600</v>
      </c>
      <c r="AA6">
        <f>'NIPA-Table1.1.5'!AA7*1000</f>
        <v>10284800</v>
      </c>
      <c r="AB6">
        <f>'NIPA-Table1.1.5'!AB7*1000</f>
        <v>10621800</v>
      </c>
      <c r="AC6">
        <f>'NIPA-Table1.1.5'!AC7*1000</f>
        <v>10977500</v>
      </c>
      <c r="AD6">
        <f>'NIPA-Table1.1.5'!AD7*1000</f>
        <v>11510700</v>
      </c>
      <c r="AE6">
        <f>'NIPA-Table1.1.5'!AE7*1000</f>
        <v>12274900</v>
      </c>
      <c r="AF6">
        <f>'NIPA-Table1.1.5'!AF7*1000</f>
        <v>13093700</v>
      </c>
      <c r="AG6">
        <f>'NIPA-Table1.1.5'!AG7*1000</f>
        <v>13855900</v>
      </c>
      <c r="AH6">
        <f>'NIPA-Table1.1.5'!AH7*1000</f>
        <v>14477600</v>
      </c>
      <c r="AI6">
        <f>'NIPA-Table1.1.5'!AI7*1000</f>
        <v>14718600</v>
      </c>
      <c r="AJ6">
        <f>'NIPA-Table1.1.5'!AJ7*1000</f>
        <v>14418700</v>
      </c>
      <c r="AK6">
        <f>'NIPA-Table1.1.5'!AK7*1000</f>
        <v>14964400</v>
      </c>
      <c r="AL6">
        <f>'NIPA-Table1.1.5'!AL7*1000</f>
        <v>15517900</v>
      </c>
      <c r="AM6">
        <f>'NIPA-Table1.1.5'!AM7*1000</f>
        <v>16163200</v>
      </c>
      <c r="AN6">
        <f>'NIPA-Table1.1.5'!AN7*1000</f>
        <v>16768099.999999998</v>
      </c>
    </row>
    <row r="7" spans="1:40" x14ac:dyDescent="0.2">
      <c r="B7" s="6" t="s">
        <v>123</v>
      </c>
      <c r="C7">
        <f>'IIP-Table1.1'!C7</f>
        <v>80539</v>
      </c>
      <c r="D7">
        <f>'IIP-Table1.1'!D7</f>
        <v>98585</v>
      </c>
      <c r="E7">
        <f>'IIP-Table1.1'!E7</f>
        <v>128273</v>
      </c>
      <c r="F7">
        <f>'IIP-Table1.1'!F7</f>
        <v>232250</v>
      </c>
      <c r="G7">
        <f>'IIP-Table1.1'!G7</f>
        <v>296862</v>
      </c>
      <c r="H7">
        <f>'IIP-Table1.1'!H7</f>
        <v>226992</v>
      </c>
      <c r="I7">
        <f>'IIP-Table1.1'!I7</f>
        <v>238366</v>
      </c>
      <c r="J7">
        <f>'IIP-Table1.1'!J7</f>
        <v>261494</v>
      </c>
      <c r="K7">
        <f>'IIP-Table1.1'!K7</f>
        <v>140140</v>
      </c>
      <c r="L7">
        <f>'IIP-Table1.1'!L7</f>
        <v>104281</v>
      </c>
      <c r="M7">
        <f>'IIP-Table1.1'!M7</f>
        <v>109232</v>
      </c>
      <c r="N7">
        <f>'IIP-Table1.1'!N7</f>
        <v>59616</v>
      </c>
      <c r="O7">
        <f>'IIP-Table1.1'!O7</f>
        <v>21479</v>
      </c>
      <c r="P7">
        <f>'IIP-Table1.1'!P7</f>
        <v>-33713</v>
      </c>
      <c r="Q7">
        <f>'IIP-Table1.1'!Q7</f>
        <v>-149523</v>
      </c>
      <c r="R7">
        <f>'IIP-Table1.1'!R7</f>
        <v>-243314</v>
      </c>
      <c r="S7">
        <f>'IIP-Table1.1'!S7</f>
        <v>-432129</v>
      </c>
      <c r="T7">
        <f>'IIP-Table1.1'!T7</f>
        <v>-121772</v>
      </c>
      <c r="U7">
        <f>'IIP-Table1.1'!U7</f>
        <v>-110311</v>
      </c>
      <c r="V7">
        <f>'IIP-Table1.1'!V7</f>
        <v>-277567</v>
      </c>
      <c r="W7">
        <f>'IIP-Table1.1'!W7</f>
        <v>-328306</v>
      </c>
      <c r="X7">
        <f>'IIP-Table1.1'!X7</f>
        <v>-788225</v>
      </c>
      <c r="Y7">
        <f>'IIP-Table1.1'!Y7</f>
        <v>-1033775</v>
      </c>
      <c r="Z7">
        <f>'IIP-Table1.1'!Z7</f>
        <v>-1002268</v>
      </c>
      <c r="AA7">
        <f>'IIP-Table1.1'!AA7</f>
        <v>-1536826</v>
      </c>
      <c r="AB7">
        <f>'IIP-Table1.1'!AB7</f>
        <v>-2295050</v>
      </c>
      <c r="AC7">
        <f>'IIP-Table1.1'!AC7</f>
        <v>-2410951</v>
      </c>
      <c r="AD7">
        <f>'IIP-Table1.1'!AD7</f>
        <v>-2293013</v>
      </c>
      <c r="AE7">
        <f>'IIP-Table1.1'!AE7</f>
        <v>-2363392</v>
      </c>
      <c r="AF7">
        <f>'IIP-Table1.1'!AF7</f>
        <v>-1857865</v>
      </c>
      <c r="AG7">
        <f>'IIP-Table1.1'!AG7</f>
        <v>-1808474</v>
      </c>
      <c r="AH7">
        <f>'IIP-Table1.1'!AH7</f>
        <v>-1279493</v>
      </c>
      <c r="AI7">
        <f>'IIP-Table1.1'!AI7</f>
        <v>-3995303</v>
      </c>
      <c r="AJ7">
        <f>'IIP-Table1.1'!AJ7</f>
        <v>-2627626</v>
      </c>
      <c r="AK7">
        <f>'IIP-Table1.1'!AK7</f>
        <v>-2511788</v>
      </c>
      <c r="AL7">
        <f>'IIP-Table1.1'!AL7</f>
        <v>-4454997</v>
      </c>
      <c r="AM7">
        <f>'IIP-Table1.1'!AM7</f>
        <v>-4578245</v>
      </c>
      <c r="AN7">
        <f>'IIP-Table1.1'!AN7</f>
        <v>-5382996</v>
      </c>
    </row>
    <row r="8" spans="1:40" x14ac:dyDescent="0.2">
      <c r="B8" s="6" t="s">
        <v>124</v>
      </c>
      <c r="C8">
        <f>100*C7/C6</f>
        <v>4.2894652748189177</v>
      </c>
      <c r="D8">
        <f t="shared" ref="D8:AN8" si="0">100*D7/D6</f>
        <v>4.7260306807286669</v>
      </c>
      <c r="E8">
        <f t="shared" si="0"/>
        <v>5.4431384197572772</v>
      </c>
      <c r="F8">
        <f t="shared" si="0"/>
        <v>8.8237528969264094</v>
      </c>
      <c r="G8">
        <f t="shared" si="0"/>
        <v>10.370724890829694</v>
      </c>
      <c r="H8">
        <f t="shared" si="0"/>
        <v>7.0691996262846466</v>
      </c>
      <c r="I8">
        <f t="shared" si="0"/>
        <v>7.1260388639760839</v>
      </c>
      <c r="J8">
        <f t="shared" si="0"/>
        <v>7.1876528957422829</v>
      </c>
      <c r="K8">
        <f t="shared" si="0"/>
        <v>3.4682109535476529</v>
      </c>
      <c r="L8">
        <f t="shared" si="0"/>
        <v>2.3990843628499783</v>
      </c>
      <c r="M8">
        <f t="shared" si="0"/>
        <v>2.3796784453836435</v>
      </c>
      <c r="N8">
        <f t="shared" si="0"/>
        <v>1.2240975729949488</v>
      </c>
      <c r="O8">
        <f t="shared" si="0"/>
        <v>0.40892129612001676</v>
      </c>
      <c r="P8">
        <f t="shared" si="0"/>
        <v>-0.59587818371423018</v>
      </c>
      <c r="Q8" s="16">
        <f t="shared" si="0"/>
        <v>-2.5005518763796908</v>
      </c>
      <c r="R8">
        <f t="shared" si="0"/>
        <v>-3.9409459021703919</v>
      </c>
      <c r="S8">
        <f t="shared" si="0"/>
        <v>-6.6081843622406069</v>
      </c>
      <c r="T8">
        <f t="shared" si="0"/>
        <v>-1.7702763603587888</v>
      </c>
      <c r="U8">
        <f t="shared" si="0"/>
        <v>-1.5092901707530648</v>
      </c>
      <c r="V8">
        <f t="shared" si="0"/>
        <v>-3.6216515964040137</v>
      </c>
      <c r="W8">
        <f t="shared" si="0"/>
        <v>-4.0530604182612775</v>
      </c>
      <c r="X8">
        <f t="shared" si="0"/>
        <v>-9.1563570889237376</v>
      </c>
      <c r="Y8">
        <f t="shared" si="0"/>
        <v>-11.373663248690754</v>
      </c>
      <c r="Z8">
        <f t="shared" si="0"/>
        <v>-10.374800737014263</v>
      </c>
      <c r="AA8">
        <f t="shared" si="0"/>
        <v>-14.942692128189172</v>
      </c>
      <c r="AB8">
        <f t="shared" si="0"/>
        <v>-21.606978101640024</v>
      </c>
      <c r="AC8">
        <f t="shared" si="0"/>
        <v>-21.962659986335687</v>
      </c>
      <c r="AD8">
        <f t="shared" si="0"/>
        <v>-19.920708558124179</v>
      </c>
      <c r="AE8">
        <f t="shared" si="0"/>
        <v>-19.253859501910402</v>
      </c>
      <c r="AF8">
        <f t="shared" si="0"/>
        <v>-14.188999289734758</v>
      </c>
      <c r="AG8">
        <f t="shared" si="0"/>
        <v>-13.052013943518645</v>
      </c>
      <c r="AH8">
        <f t="shared" si="0"/>
        <v>-8.8377424434989234</v>
      </c>
      <c r="AI8">
        <f t="shared" si="0"/>
        <v>-27.144585762232822</v>
      </c>
      <c r="AJ8">
        <f t="shared" si="0"/>
        <v>-18.223737230124769</v>
      </c>
      <c r="AK8">
        <f t="shared" si="0"/>
        <v>-16.785089946807087</v>
      </c>
      <c r="AL8">
        <f t="shared" si="0"/>
        <v>-28.708762139206982</v>
      </c>
      <c r="AM8">
        <f t="shared" si="0"/>
        <v>-28.325115076222531</v>
      </c>
      <c r="AN8">
        <f t="shared" si="0"/>
        <v>-32.10259957896244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NIPA-Table1.1.5</vt:lpstr>
      <vt:lpstr>IIP-Table1.1</vt:lpstr>
      <vt:lpstr>Step1-CalcIIPpctGDP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Steinberg</dc:creator>
  <cp:lastModifiedBy>Joseph Steinberg</cp:lastModifiedBy>
  <dcterms:created xsi:type="dcterms:W3CDTF">2015-02-04T16:16:18Z</dcterms:created>
  <dcterms:modified xsi:type="dcterms:W3CDTF">2015-02-04T16:23:02Z</dcterms:modified>
</cp:coreProperties>
</file>