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sau.wendler\Desktop\BI\Gestão Clientes\"/>
    </mc:Choice>
  </mc:AlternateContent>
  <xr:revisionPtr revIDLastSave="0" documentId="13_ncr:1_{7FCBE364-A067-40A0-AABF-E434DE8A4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20250324" sheetId="2" r:id="rId1"/>
    <sheet name="Plan1" sheetId="1" r:id="rId2"/>
  </sheets>
  <definedNames>
    <definedName name="DadosExternos_1" localSheetId="0" hidden="1">Dados_20250324!$A$1:$I$384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601C6-9B50-4D74-9BB9-CC8AAC698AC5}" keepAlive="1" name="Consulta - Dados_20250324" description="Conexão com a consulta 'Dados_20250324' na pasta de trabalho." type="5" refreshedVersion="8" background="1" saveData="1">
    <dbPr connection="Provider=Microsoft.Mashup.OleDb.1;Data Source=$Workbook$;Location=Dados_20250324;Extended Properties=&quot;&quot;" command="SELECT * FROM [Dados_20250324]"/>
  </connection>
</connections>
</file>

<file path=xl/sharedStrings.xml><?xml version="1.0" encoding="utf-8"?>
<sst xmlns="http://schemas.openxmlformats.org/spreadsheetml/2006/main" count="1160" uniqueCount="841">
  <si>
    <t>Cliente</t>
  </si>
  <si>
    <t>Sum of Referência - Qtde Processo Ano</t>
  </si>
  <si>
    <t>Sum of Referência - Valor Total Ano</t>
  </si>
  <si>
    <t>Total NF</t>
  </si>
  <si>
    <t>Qtde Processos</t>
  </si>
  <si>
    <t>Projecao Rea. Processos</t>
  </si>
  <si>
    <t>Projecao Rea. Faturamento</t>
  </si>
  <si>
    <t>Referência - Qtde Processo Mês</t>
  </si>
  <si>
    <t>Projecao Qtde Processo Mes</t>
  </si>
  <si>
    <t>CS3 MARMORES E GRANITOS LTDA</t>
  </si>
  <si>
    <t>179,5555556</t>
  </si>
  <si>
    <t>92050779,12</t>
  </si>
  <si>
    <t>CAJUGRAM IMPORTADORA E DISTRIBUIDORA LTDA</t>
  </si>
  <si>
    <t>139,1111111</t>
  </si>
  <si>
    <t>51161512,25</t>
  </si>
  <si>
    <t>Macroex Comercial Importadora e Exportadora Ltda</t>
  </si>
  <si>
    <t>138,2222222</t>
  </si>
  <si>
    <t>55025740,85</t>
  </si>
  <si>
    <t>ACTUS ATACADO LTDA</t>
  </si>
  <si>
    <t>107,2</t>
  </si>
  <si>
    <t>62030560,62</t>
  </si>
  <si>
    <t>VIMINAS VIDROS ESPECIAIS LTDA</t>
  </si>
  <si>
    <t>76,88888889</t>
  </si>
  <si>
    <t>39487412,01</t>
  </si>
  <si>
    <t>KAMELL COMERCIO GLOBAL LTDA</t>
  </si>
  <si>
    <t>57,33333333</t>
  </si>
  <si>
    <t>20935954,34</t>
  </si>
  <si>
    <t>SKYSTONE DO BRASIL LTDA</t>
  </si>
  <si>
    <t>55</t>
  </si>
  <si>
    <t>17543753,62</t>
  </si>
  <si>
    <t>NOBREDO COMERCIO E LOGISTICA LTDA</t>
  </si>
  <si>
    <t>53,33333333</t>
  </si>
  <si>
    <t>22545519,44</t>
  </si>
  <si>
    <t>AMT TRADING LTDA</t>
  </si>
  <si>
    <t>52</t>
  </si>
  <si>
    <t>13963443,51</t>
  </si>
  <si>
    <t>AMERICANAS S;A;</t>
  </si>
  <si>
    <t>48,44444444</t>
  </si>
  <si>
    <t>17438204,81</t>
  </si>
  <si>
    <t>CS3 COMPANY IMP; EXP; LTDA</t>
  </si>
  <si>
    <t>43,11111111</t>
  </si>
  <si>
    <t>19487315,94</t>
  </si>
  <si>
    <t>TURIMEX IMPORTACAO E EXPORTACAO LTDA</t>
  </si>
  <si>
    <t>41,77777778</t>
  </si>
  <si>
    <t>7467393,644</t>
  </si>
  <si>
    <t>CASTAS COMERCIO E IMPORTACAO DE BEBIDAS LTDA</t>
  </si>
  <si>
    <t>32,88888889</t>
  </si>
  <si>
    <t>10145232,83</t>
  </si>
  <si>
    <t>SUMATEX PRODUTOS QUIMICOS LTDA</t>
  </si>
  <si>
    <t>27,11111111</t>
  </si>
  <si>
    <t>8045337,489</t>
  </si>
  <si>
    <t>M;A ATACADO DE PECAS PNEUS E ACESSORIOS LTDA</t>
  </si>
  <si>
    <t>26</t>
  </si>
  <si>
    <t>15567358,87</t>
  </si>
  <si>
    <t>GRAMARCAL GRANITOS E MARMORES CACHOEIRO LTDA</t>
  </si>
  <si>
    <t>25,77777778</t>
  </si>
  <si>
    <t>7476900,542</t>
  </si>
  <si>
    <t>MR TRADING LTDA</t>
  </si>
  <si>
    <t>25,33333333</t>
  </si>
  <si>
    <t>8405395,204</t>
  </si>
  <si>
    <t>PANORAMA MARMORES E GRANITOS LTDA</t>
  </si>
  <si>
    <t>3430428,356</t>
  </si>
  <si>
    <t>EXATA COMERCIO E DISTRIBUICAO DE MATERIAIS EM GERAL LTDA</t>
  </si>
  <si>
    <t>19,2</t>
  </si>
  <si>
    <t>9036154,568</t>
  </si>
  <si>
    <t>OPUS IMPORTACAO E COMERCIO DE EQUIPAMENTOS PARA MINERACAO LTDA</t>
  </si>
  <si>
    <t>19,11111111</t>
  </si>
  <si>
    <t>3667917,889</t>
  </si>
  <si>
    <t>ZANEPAN COM; ATACADISTA DE GENEROS ALIMENTICIOS LTDA</t>
  </si>
  <si>
    <t>3684639,831</t>
  </si>
  <si>
    <t>JEVIN COMERCIO E SERVICOS LTDA</t>
  </si>
  <si>
    <t>18,66666667</t>
  </si>
  <si>
    <t>1199512,293</t>
  </si>
  <si>
    <t>OZA ROCHAS DO BRASIL LTDA</t>
  </si>
  <si>
    <t>16,44444444</t>
  </si>
  <si>
    <t>4769351,978</t>
  </si>
  <si>
    <t>ROTEC EQUIPAMENTOS INDUSTRIAIS LTDA</t>
  </si>
  <si>
    <t>1537037,316</t>
  </si>
  <si>
    <t>SANTO ANTONIO GRANITOS LTDA</t>
  </si>
  <si>
    <t>15,55555556</t>
  </si>
  <si>
    <t>5952181,107</t>
  </si>
  <si>
    <t>ARMAZEM OFFSHORE COMERCIAL E IMPORTADORA LTDA</t>
  </si>
  <si>
    <t>14,22222222</t>
  </si>
  <si>
    <t>1689798,76</t>
  </si>
  <si>
    <t>SETE DISTRIBUIDORA DE INSUMOS E ROCHAS LTDA</t>
  </si>
  <si>
    <t>5535583,071</t>
  </si>
  <si>
    <t>POLYCRON TEXTIL INDUSTRIAL LTDA</t>
  </si>
  <si>
    <t>13,33333333</t>
  </si>
  <si>
    <t>4650604,173</t>
  </si>
  <si>
    <t>ANBORDU COMERCIAL IMPORTADORA E EXPORTADORA LTDA ME</t>
  </si>
  <si>
    <t>11,55555556</t>
  </si>
  <si>
    <t>425772,4044</t>
  </si>
  <si>
    <t>REZZOLUT SOLUCOES ANTICORROSIVAS LTDA</t>
  </si>
  <si>
    <t>1100889,418</t>
  </si>
  <si>
    <t>MINING CONSULTING AND TRAINING LTDA</t>
  </si>
  <si>
    <t>11,11111111</t>
  </si>
  <si>
    <t>2018347,093</t>
  </si>
  <si>
    <t>BRASLAB PRODUTOS OTICOS EIRELI</t>
  </si>
  <si>
    <t>11</t>
  </si>
  <si>
    <t>232473,86</t>
  </si>
  <si>
    <t>COMARY INDÚSTRIA DE BEBIDAS LTDA</t>
  </si>
  <si>
    <t>10,5</t>
  </si>
  <si>
    <t>8727522,405</t>
  </si>
  <si>
    <t>IKM TESTING BRASIL LTDA;</t>
  </si>
  <si>
    <t>1869888,315</t>
  </si>
  <si>
    <t>MAG BAN MARMORES E GRANITOS AQUIDABAN LTDA</t>
  </si>
  <si>
    <t>10,22222222</t>
  </si>
  <si>
    <t>8411777,844</t>
  </si>
  <si>
    <t>DETRONIC DESMONTES E TERRAPLANAGEM SA</t>
  </si>
  <si>
    <t>10</t>
  </si>
  <si>
    <t>110280,455</t>
  </si>
  <si>
    <t>VERMONT MINERACAO EXPORTACAO E IMPORTACAO LTDA ME</t>
  </si>
  <si>
    <t>7722524,645</t>
  </si>
  <si>
    <t>LAZARO DOS SANTOS NASCIMENTO</t>
  </si>
  <si>
    <t>9,6</t>
  </si>
  <si>
    <t>1741491,144</t>
  </si>
  <si>
    <t>CARLOS AUGUSTO KOPPE FERNANDES &amp; CIA LTDA</t>
  </si>
  <si>
    <t>9,333333333</t>
  </si>
  <si>
    <t>2039740,969</t>
  </si>
  <si>
    <t>AVELAN MOVEIS LTDA</t>
  </si>
  <si>
    <t>8,444444444</t>
  </si>
  <si>
    <t>2394530,942</t>
  </si>
  <si>
    <t>CASTELAO COMERCIO DE PECAS LTDA</t>
  </si>
  <si>
    <t>1064706,142</t>
  </si>
  <si>
    <t>KGS ABRASIVOS E FERRAMENTAS DIAMANTADAS LTDA</t>
  </si>
  <si>
    <t>2990462,609</t>
  </si>
  <si>
    <t>ADVIX SOLUÇÕES LTDA</t>
  </si>
  <si>
    <t>8</t>
  </si>
  <si>
    <t>147084,04</t>
  </si>
  <si>
    <t>ALL MINERACAO LTDA</t>
  </si>
  <si>
    <t>31220,04</t>
  </si>
  <si>
    <t>BEST TRADE IMPORTACAO E EXPORTACAO LTDA</t>
  </si>
  <si>
    <t>566595,8044</t>
  </si>
  <si>
    <t>CHEZ FRANCE EXPORTACAO E IMPORTACAO S/A</t>
  </si>
  <si>
    <t>5076312,609</t>
  </si>
  <si>
    <t>FLYSTONE - MARMORES E GRANITOS LTDA</t>
  </si>
  <si>
    <t>2044585,387</t>
  </si>
  <si>
    <t>IKM SUBSEA BRASIL LTDA</t>
  </si>
  <si>
    <t>505499,3</t>
  </si>
  <si>
    <t>IMPORTS AND EXPORTS RIVERS LTDA</t>
  </si>
  <si>
    <t>3705995,4</t>
  </si>
  <si>
    <t>M S G MARMORES E GRANITOS LTDA</t>
  </si>
  <si>
    <t>1085427,64</t>
  </si>
  <si>
    <t>MAMERI EXPORT LTDA</t>
  </si>
  <si>
    <t>1416955,36</t>
  </si>
  <si>
    <t>MILETO DISTRIBUIDORA DE MATERIAIS ELETRICOS LTDA</t>
  </si>
  <si>
    <t>304975,58</t>
  </si>
  <si>
    <t>PATRICIO PIOLI</t>
  </si>
  <si>
    <t>2281828,76</t>
  </si>
  <si>
    <t>SMART HIDRAULICA E PNEUMATICA LTDA</t>
  </si>
  <si>
    <t>387521,68</t>
  </si>
  <si>
    <t>VANIA KUNRATH LTDA</t>
  </si>
  <si>
    <t>3188562,48</t>
  </si>
  <si>
    <t>BRETON DO BRASIL COMERCIO</t>
  </si>
  <si>
    <t xml:space="preserve"> IMPORTACAO E EXPORTACAO LTDA</t>
  </si>
  <si>
    <t>7,555555556</t>
  </si>
  <si>
    <t>CENTROGRAN GRANITOS CENTRO OESTE LTDA</t>
  </si>
  <si>
    <t>7,5</t>
  </si>
  <si>
    <t>1176393,135</t>
  </si>
  <si>
    <t>MASTER ALIMENTOS LTDA</t>
  </si>
  <si>
    <t>2342023,955</t>
  </si>
  <si>
    <t>SAMBE COMERCIO ATACADISTA DE PRODUTOS ALIMENTICIOS LTDA</t>
  </si>
  <si>
    <t>7,2</t>
  </si>
  <si>
    <t>4131526,472</t>
  </si>
  <si>
    <t>SUNMIGTH INDUSTRIA COMERCIO EXPORTACAO LTDA</t>
  </si>
  <si>
    <t>412817,064</t>
  </si>
  <si>
    <t>SANTA RITA INDUSTRIA E COMERCIO DE ABRASIVOS LTDA</t>
  </si>
  <si>
    <t>7,111111111</t>
  </si>
  <si>
    <t>616476,7422</t>
  </si>
  <si>
    <t>TDC - COMÉRCIO; IMPORTAÇÃO; EXPORTAÇÃO E REPRESENTAÇÃO LTDA;</t>
  </si>
  <si>
    <t>7</t>
  </si>
  <si>
    <t>2495307,73</t>
  </si>
  <si>
    <t>DECOLORES MARMORES E GRANITOS DO BRASIL LTDA</t>
  </si>
  <si>
    <t>6,666666667</t>
  </si>
  <si>
    <t>947934,8756</t>
  </si>
  <si>
    <t>MARBRASA NORTE MINERADORA LTDA</t>
  </si>
  <si>
    <t>1482166,364</t>
  </si>
  <si>
    <t>PANAN - INDUSTRIA DE MADEIRAS E MOVEIS LTDA</t>
  </si>
  <si>
    <t>2861221,116</t>
  </si>
  <si>
    <t>REZZOLUT SOLUÇOES ANTICORROSIVAS LTDA</t>
  </si>
  <si>
    <t>536489,8622</t>
  </si>
  <si>
    <t>AGAPE DISTRIBUICAO</t>
  </si>
  <si>
    <t xml:space="preserve"> IMPORTACAO E EXPORTACAO DE MARMORES E GRANITOS LTD</t>
  </si>
  <si>
    <t>6,5</t>
  </si>
  <si>
    <t>BRUMAGRAN PEDRAS ORNAMENTAIS LTDA</t>
  </si>
  <si>
    <t>6,4</t>
  </si>
  <si>
    <t>1154635,2</t>
  </si>
  <si>
    <t>MEKI STONES COMERCIO LTDA</t>
  </si>
  <si>
    <t>6,222222222</t>
  </si>
  <si>
    <t>565951,3111</t>
  </si>
  <si>
    <t>THE WINE COMERCIO DIGITAL LTDA</t>
  </si>
  <si>
    <t>1288054,853</t>
  </si>
  <si>
    <t>UMI SAN SERVIÇOS DE APOIO A NAVEGAÇÃO E ENGENHARIA LTDA</t>
  </si>
  <si>
    <t>291902,4133</t>
  </si>
  <si>
    <t>A;C;P; INDUSTRIA DE MOVEIS LTDA</t>
  </si>
  <si>
    <t>6</t>
  </si>
  <si>
    <t>1043875,55</t>
  </si>
  <si>
    <t>PS2 - COMERCIO E SERVICOS PARA TRATAMENTO DE EFLUENTES LTDA</t>
  </si>
  <si>
    <t>1574665,14</t>
  </si>
  <si>
    <t>SURFACE PEDRAS DO BRASIL LTDA</t>
  </si>
  <si>
    <t>5,6</t>
  </si>
  <si>
    <t>1839973,696</t>
  </si>
  <si>
    <t>GRANILUXI IND; E COMERCIO DE MARMORES E GRANITOS LTDA;</t>
  </si>
  <si>
    <t>5,5</t>
  </si>
  <si>
    <t>876390,98</t>
  </si>
  <si>
    <t>S;R; COMERCIO DE OCULOS LTDA</t>
  </si>
  <si>
    <t>396608,98</t>
  </si>
  <si>
    <t>VISTAS REPRESENTACAO COMERCIAL LTDA</t>
  </si>
  <si>
    <t>315621,675</t>
  </si>
  <si>
    <t>ARCOS BRASIL LTDA</t>
  </si>
  <si>
    <t>5,333333333</t>
  </si>
  <si>
    <t>197933,9378</t>
  </si>
  <si>
    <t>PANORAMA COMERCIO DE MARMORES E GRANITOS LTDA</t>
  </si>
  <si>
    <t>941450,7556</t>
  </si>
  <si>
    <t>FLEXO COMERCIAL LTDA</t>
  </si>
  <si>
    <t>5</t>
  </si>
  <si>
    <t>390206,6</t>
  </si>
  <si>
    <t>HOLISTIX BRASIL ECOMMERCE LTDA</t>
  </si>
  <si>
    <t>193328,28</t>
  </si>
  <si>
    <t>JRP COMERCIO DE MATERIAIS ELETRICOS LTDA</t>
  </si>
  <si>
    <t>1052393,975</t>
  </si>
  <si>
    <t>MARBRASA MARMORES E GRANITOS DO BRASIL S;A</t>
  </si>
  <si>
    <t>1524067,805</t>
  </si>
  <si>
    <t>MARMI OROBICI DO BRASIL LTDA</t>
  </si>
  <si>
    <t>1101988,155</t>
  </si>
  <si>
    <t>BRAMAGRAN BRASILEIRO MARMORE E GRANITO LTDA</t>
  </si>
  <si>
    <t>4,888888889</t>
  </si>
  <si>
    <t>5689645,902</t>
  </si>
  <si>
    <t>CSV LTDA</t>
  </si>
  <si>
    <t>548590,6444</t>
  </si>
  <si>
    <t>MEGA DIAMOND FERRAMENTAS E ABRASIVOS LTDA</t>
  </si>
  <si>
    <t>1088380,578</t>
  </si>
  <si>
    <t>PHV AUT &amp; ENG LTDA</t>
  </si>
  <si>
    <t>4,8</t>
  </si>
  <si>
    <t>208653,728</t>
  </si>
  <si>
    <t>MERC DIESEL DISTRIBUIDORA DE PECAS LTDA</t>
  </si>
  <si>
    <t>4,5</t>
  </si>
  <si>
    <t>533745,955</t>
  </si>
  <si>
    <t>MINERACAO CAFE LTDA</t>
  </si>
  <si>
    <t>960252,485</t>
  </si>
  <si>
    <t>A;S CONSULTORIA E GERENCIAMENTO EIRELI</t>
  </si>
  <si>
    <t>4</t>
  </si>
  <si>
    <t>179530,88</t>
  </si>
  <si>
    <t>ATIVA MARMORES E GRANITOS LTDA</t>
  </si>
  <si>
    <t>695266,88</t>
  </si>
  <si>
    <t>BARTO EQUIPAMENTOS PARA EMPRESAS LTDA</t>
  </si>
  <si>
    <t>269075,2</t>
  </si>
  <si>
    <t>CHIMICA EDILE DO BRASIL LTDA</t>
  </si>
  <si>
    <t>829797,72</t>
  </si>
  <si>
    <t>COMERCIAL L&amp;A LTDA</t>
  </si>
  <si>
    <t>1326549,578</t>
  </si>
  <si>
    <t>DC DIAMANTADOS LTDA</t>
  </si>
  <si>
    <t>1538704,68</t>
  </si>
  <si>
    <t>DUETTO SERVICOS E COMERCIO DE MARMORES &amp; GRANITOS LTDA</t>
  </si>
  <si>
    <t>674574,28</t>
  </si>
  <si>
    <t>FCM COMERCIO IMPORTACAO E EXPORTACAO LTDA ME</t>
  </si>
  <si>
    <t>266749,205</t>
  </si>
  <si>
    <t>IGRAEX TRADING SOLUTIONS LTDA</t>
  </si>
  <si>
    <t>1026012,592</t>
  </si>
  <si>
    <t>IMARF INDUSTRIA DE GRANITOS DO CEARA LTDA</t>
  </si>
  <si>
    <t>618464,04</t>
  </si>
  <si>
    <t>IMETAME METALMECANICA LTDA</t>
  </si>
  <si>
    <t>152420,8</t>
  </si>
  <si>
    <t>JOSÉ MARIA PEDRUZZI</t>
  </si>
  <si>
    <t>1147754,6</t>
  </si>
  <si>
    <t>LOCALL COMERCIO</t>
  </si>
  <si>
    <t xml:space="preserve"> SERVIÇOS E REPRESENTAÇÕES LTDA</t>
  </si>
  <si>
    <t>LPC GIRARDI - MARMORES &amp; GRANITOS LTDA</t>
  </si>
  <si>
    <t>237874,92</t>
  </si>
  <si>
    <t>MY PLACE COMÉRCIO E DISTRIBUIÇÃO LTDA</t>
  </si>
  <si>
    <t>2465363,328</t>
  </si>
  <si>
    <t>PHD COMERCIO E DISTRIBUICAO DE PRODUTOS ALIMENTICIOS EIRELI</t>
  </si>
  <si>
    <t>817562,2</t>
  </si>
  <si>
    <t>PLACAS DO BRASIL S/A</t>
  </si>
  <si>
    <t>34096,96</t>
  </si>
  <si>
    <t>R; D; INDUSTRIA QUIMICA LTDA</t>
  </si>
  <si>
    <t>257992,96</t>
  </si>
  <si>
    <t>SALAMO COMERCIO DE VAREJO LTDA</t>
  </si>
  <si>
    <t>693734,28</t>
  </si>
  <si>
    <t>SEPTON SERVICOS E ENGENHARIA LTDA</t>
  </si>
  <si>
    <t>163943,92</t>
  </si>
  <si>
    <t>SEVEN COMERCIO DE MARMORES E GRANITOS LTDA EPP</t>
  </si>
  <si>
    <t>444268,37</t>
  </si>
  <si>
    <t>STONEBERRY INDUSTRIA LTDA</t>
  </si>
  <si>
    <t>1553944,72</t>
  </si>
  <si>
    <t>TANTO QUANTO RESVESTIMENTOS E ACABAMENTOS LTDA</t>
  </si>
  <si>
    <t>459255,68</t>
  </si>
  <si>
    <t>WAXO COMPANY EMBALAGENS E LOCACAO LTDA</t>
  </si>
  <si>
    <t>763850,64</t>
  </si>
  <si>
    <t>YATHON DO BRASIL INDUSTRIA IMPORTACAO E EXPORTACAO EIRELI</t>
  </si>
  <si>
    <t>527826,592</t>
  </si>
  <si>
    <t>ZARUC TECNOLOGIA LTDA</t>
  </si>
  <si>
    <t>837908,0711</t>
  </si>
  <si>
    <t>CAJUGRAM GRANITOS E MARMORES DO BRASIL LTDA</t>
  </si>
  <si>
    <t>3,555555556</t>
  </si>
  <si>
    <t>582412,7911</t>
  </si>
  <si>
    <t>DELLMAR TRANSPORTES LTDA</t>
  </si>
  <si>
    <t>2958732,231</t>
  </si>
  <si>
    <t>JH ITALIA COMÉRCIO DE ALIMENTOS LTDA</t>
  </si>
  <si>
    <t>1036062,031</t>
  </si>
  <si>
    <t>ROBLE COMERCIAL LTDA</t>
  </si>
  <si>
    <t>380596,1333</t>
  </si>
  <si>
    <t>WINES4U COMERCIO</t>
  </si>
  <si>
    <t xml:space="preserve"> IMPORTACAO E EXPORTACAO DE VINHOS LTDA</t>
  </si>
  <si>
    <t>ALLONDA AMBIENTAL S;A;</t>
  </si>
  <si>
    <t>3,5</t>
  </si>
  <si>
    <t>1573850,545</t>
  </si>
  <si>
    <t>ALLPRIME PUMPS EQUIPAMENTOS MECANICOS LTDA;</t>
  </si>
  <si>
    <t>424055,4</t>
  </si>
  <si>
    <t>CASA DO MARMORE LTDA</t>
  </si>
  <si>
    <t>317159</t>
  </si>
  <si>
    <t>DRC DO BRASIL COMERCIO DE RESINA LTDA</t>
  </si>
  <si>
    <t>1410296,445</t>
  </si>
  <si>
    <t>GRANITOS S A</t>
  </si>
  <si>
    <t>1221085,915</t>
  </si>
  <si>
    <t>TROPICAL STONE GRANITOS LTDA</t>
  </si>
  <si>
    <t>353485,63</t>
  </si>
  <si>
    <t>DTA ENGENHARIA LTDA</t>
  </si>
  <si>
    <t>3,2</t>
  </si>
  <si>
    <t>3848326,4</t>
  </si>
  <si>
    <t>QUARTZBLUE MINERACAO LTDA</t>
  </si>
  <si>
    <t>2610116,208</t>
  </si>
  <si>
    <t>AVANTI COMERCIAL EXPORTADORA S;A;</t>
  </si>
  <si>
    <t>3,111111111</t>
  </si>
  <si>
    <t>4670977,493</t>
  </si>
  <si>
    <t>INDICOM IMPORTACAO</t>
  </si>
  <si>
    <t xml:space="preserve"> DISTRIBUICAO E COMERCIO LTDA</t>
  </si>
  <si>
    <t>KIKO TECNOLOGIA AGRICOLA LTDA</t>
  </si>
  <si>
    <t>389492,3422</t>
  </si>
  <si>
    <t>MP ACOS MATERIAIS SIDERURGICOS LTDA ME</t>
  </si>
  <si>
    <t>272719,1733</t>
  </si>
  <si>
    <t>ALL MINERAÇÃO LTDA</t>
  </si>
  <si>
    <t>3</t>
  </si>
  <si>
    <t>296518,9</t>
  </si>
  <si>
    <t>ANTUNES COMERCIO DE FERRAGENS E FERRAMENTAS LTDA</t>
  </si>
  <si>
    <t>619077,67</t>
  </si>
  <si>
    <t>BEGE RIO MARMORES E GRANITOS LTDA EPP</t>
  </si>
  <si>
    <t>179597,94</t>
  </si>
  <si>
    <t>BEL OTICA LTDA</t>
  </si>
  <si>
    <t>182421,15</t>
  </si>
  <si>
    <t>ERGOS DISTRIBUIDORA DE BEBIDAS LTDA</t>
  </si>
  <si>
    <t>805018,12</t>
  </si>
  <si>
    <t>ESSENCIAL IMPORTACAO E EXPORTACAO LTDA EPP</t>
  </si>
  <si>
    <t>187171,05</t>
  </si>
  <si>
    <t>KUSAMA BRANDING DISTRIBUIDORA LTDA</t>
  </si>
  <si>
    <t>284364,85</t>
  </si>
  <si>
    <t>MP COMERCIO DE MAQUINAS E ABRASIVOS LTDA</t>
  </si>
  <si>
    <t>274534,55</t>
  </si>
  <si>
    <t>MT GRANITOS LTDA</t>
  </si>
  <si>
    <t>271430,215</t>
  </si>
  <si>
    <t>MYPLACE INDUSTRIA E COMERCIO DO VESTUARIO LTDA</t>
  </si>
  <si>
    <t>2560953,75</t>
  </si>
  <si>
    <t>OLIVEIRA IND; E COM; DE RETENTORES LTDA</t>
  </si>
  <si>
    <t>263448,585</t>
  </si>
  <si>
    <t>PANVAC INDUSTRIA DE MAQUINAS E PECAS LTDA</t>
  </si>
  <si>
    <t>204725,425</t>
  </si>
  <si>
    <t>PIEMME IMPORTACAO DE MATERIAIS PARA CONSTRUCAO LTDA</t>
  </si>
  <si>
    <t>89301,69</t>
  </si>
  <si>
    <t>PNR IMPORT COMERCIO DE BEBIDAS E ALIMENTOS FINOS LTDA</t>
  </si>
  <si>
    <t>1197031,78</t>
  </si>
  <si>
    <t>QUALITY CONSULTORIA AMBIENTAL LTDA</t>
  </si>
  <si>
    <t>476056,62</t>
  </si>
  <si>
    <t>SANTIAGO VINHOS COMERCIAL LTDA</t>
  </si>
  <si>
    <t>145030,11</t>
  </si>
  <si>
    <t>V3SP COMERCIO E ASSESSORIA - EIRELI</t>
  </si>
  <si>
    <t>10134,36</t>
  </si>
  <si>
    <t>IRMÃOS PACIFICO COMERCIO ATACADISTA DE AR CONDICIONADO LTDA</t>
  </si>
  <si>
    <t>2,666666667</t>
  </si>
  <si>
    <t>562349,4844</t>
  </si>
  <si>
    <t>LUMAXXY MATERIAIS ELETRICOS LTDA</t>
  </si>
  <si>
    <t>1040866,956</t>
  </si>
  <si>
    <t>AVEX GRANITOS E MARMORES LTDA - EPP</t>
  </si>
  <si>
    <t>2,5</t>
  </si>
  <si>
    <t>197731,48</t>
  </si>
  <si>
    <t>FREEBRANDS DISTRIBUIDORA DE COSMETICOS LTDA</t>
  </si>
  <si>
    <t>725597,25</t>
  </si>
  <si>
    <t>MARINNER DO BRASIL PESCA LTDA</t>
  </si>
  <si>
    <t>309946,215</t>
  </si>
  <si>
    <t>NAUTICOLA INDUSTRIA E COMERCIO LTDA</t>
  </si>
  <si>
    <t>1141297,73</t>
  </si>
  <si>
    <t>PEMAGRAN PEDRAS MARMORES E GRANITOS LTDA</t>
  </si>
  <si>
    <t>387100,14</t>
  </si>
  <si>
    <t>SIMEC DO BRASIL COMERCIAL LTDA</t>
  </si>
  <si>
    <t>385308,37</t>
  </si>
  <si>
    <t>ATLANTICO MEDICINA ESPECIALIZADA LTDA;</t>
  </si>
  <si>
    <t>2,4</t>
  </si>
  <si>
    <t>9628,992</t>
  </si>
  <si>
    <t>CALAÇA MOTORES LTDA</t>
  </si>
  <si>
    <t>2677912,992</t>
  </si>
  <si>
    <t>COVICH LTDA</t>
  </si>
  <si>
    <t>113819,112</t>
  </si>
  <si>
    <t>ECOBRAX INDUSTRIA E COMERCIO LTDA</t>
  </si>
  <si>
    <t>160700,256</t>
  </si>
  <si>
    <t>VK TRADING IMPORTACAO E EXPORTACAO LTDA</t>
  </si>
  <si>
    <t>590958,32</t>
  </si>
  <si>
    <t>BIONATURAL INDUSTRIA LTDA</t>
  </si>
  <si>
    <t>2,222222222</t>
  </si>
  <si>
    <t>607243,8267</t>
  </si>
  <si>
    <t>AITEC COMERCIO LTDA</t>
  </si>
  <si>
    <t>2</t>
  </si>
  <si>
    <t>417444,89</t>
  </si>
  <si>
    <t>ALLONDA AMBIENTAL ENGENHARIA LTDA</t>
  </si>
  <si>
    <t>715992,23</t>
  </si>
  <si>
    <t>ALLONDA AMBIENTAL LTDA</t>
  </si>
  <si>
    <t>33469,4</t>
  </si>
  <si>
    <t>AMPSENSE EMS BRASIL LTDA</t>
  </si>
  <si>
    <t>425844,57</t>
  </si>
  <si>
    <t>BSPIN IMPORTACAO E EXPORTACAO LTDA</t>
  </si>
  <si>
    <t>65163,27</t>
  </si>
  <si>
    <t>CAMAR CAMARAO MARICULTURA LTDA</t>
  </si>
  <si>
    <t>258879,54</t>
  </si>
  <si>
    <t>CS STONE COMERCIO DE PEDRAS LTDA</t>
  </si>
  <si>
    <t>89059,31</t>
  </si>
  <si>
    <t>DALEGRIA INDUSTRIA DE COSMETICOS LTDA</t>
  </si>
  <si>
    <t>712048,065</t>
  </si>
  <si>
    <t>DECORAL STONES INDUSTRIAL DE GRANITOS LTDA - EPP</t>
  </si>
  <si>
    <t>124965,37</t>
  </si>
  <si>
    <t>DO PORTO FRIGORIFICO LTDA</t>
  </si>
  <si>
    <t>115656,95</t>
  </si>
  <si>
    <t>E&amp;S DISTRIBUIDORA DE PNEUS SA</t>
  </si>
  <si>
    <t>1028329,66</t>
  </si>
  <si>
    <t>FLAVIA CAPOBIANCO GAROFALO</t>
  </si>
  <si>
    <t>75307,03</t>
  </si>
  <si>
    <t>GP GRANITOS PIGATI LTDA EPP</t>
  </si>
  <si>
    <t>154781,85</t>
  </si>
  <si>
    <t>GRAN STONE MARMORES E GRANITOS LTDA</t>
  </si>
  <si>
    <t>198379,09</t>
  </si>
  <si>
    <t>GRANLUB GRANITOS LTDA EPP</t>
  </si>
  <si>
    <t>120060,09</t>
  </si>
  <si>
    <t>INTENSE ABRASIVOS LTDA</t>
  </si>
  <si>
    <t>110866,65</t>
  </si>
  <si>
    <t>ITRAC - COMERCIO</t>
  </si>
  <si>
    <t xml:space="preserve"> IMPORTACAO</t>
  </si>
  <si>
    <t xml:space="preserve"> EXPORTACAO E DISTRIBUICAO LTDA</t>
  </si>
  <si>
    <t>J&amp;F MARMORES GRANITOS E IMPORTADOS LTDA</t>
  </si>
  <si>
    <t>219789,37</t>
  </si>
  <si>
    <t>JOAO FERREIRA DE LACERDA MARMORE</t>
  </si>
  <si>
    <t>256568,69</t>
  </si>
  <si>
    <t>JVS MARMORES E GRANITOS LTDA</t>
  </si>
  <si>
    <t>359252,015</t>
  </si>
  <si>
    <t>M A TRANSPORTES LTDA ME</t>
  </si>
  <si>
    <t>673589,88</t>
  </si>
  <si>
    <t>MARMORARIA K-LU LTDA</t>
  </si>
  <si>
    <t>326835,98</t>
  </si>
  <si>
    <t>MATAVELLI GRANITOS LTDA</t>
  </si>
  <si>
    <t>104157,27</t>
  </si>
  <si>
    <t>MG2 MARMORES E GRANITOS LTDA</t>
  </si>
  <si>
    <t>198120,01</t>
  </si>
  <si>
    <t>MUY BELA MAGAZINE COMERCIO LTDA</t>
  </si>
  <si>
    <t>147846,66</t>
  </si>
  <si>
    <t>NATURALE GRANITOS E MARMORES LTDA</t>
  </si>
  <si>
    <t>284070,52</t>
  </si>
  <si>
    <t>NOBREDO COMÉRCIO E LOGÍSTICA LTDA</t>
  </si>
  <si>
    <t>558056,19</t>
  </si>
  <si>
    <t>NOVA GERACAO COMESTIVEIS S;A</t>
  </si>
  <si>
    <t>2076840,06</t>
  </si>
  <si>
    <t>PHV AUTOMACAO E ENGENHARIA LTDA</t>
  </si>
  <si>
    <t>52443,4</t>
  </si>
  <si>
    <t>POLIDECK REVESTIMENTOS TECNICOS LTDA</t>
  </si>
  <si>
    <t>244125,88</t>
  </si>
  <si>
    <t>PROTEUS EMBALAGENS - LTDA</t>
  </si>
  <si>
    <t>298763,42</t>
  </si>
  <si>
    <t>RLV EQUIPAMENTOS LTDA</t>
  </si>
  <si>
    <t>308010,91</t>
  </si>
  <si>
    <t>RRBR IMPORTAÇÃO E EXPORTAÇÃO LTDA</t>
  </si>
  <si>
    <t>12144,26</t>
  </si>
  <si>
    <t>S L WEBER SERVICOS EPP</t>
  </si>
  <si>
    <t>337304,285</t>
  </si>
  <si>
    <t>SABRINA BAIENSE SILVA - ME</t>
  </si>
  <si>
    <t>977009,92</t>
  </si>
  <si>
    <t>STONE CENTER COMERCIO ATACADISTA DE MARMORES LTDA</t>
  </si>
  <si>
    <t>163002,64</t>
  </si>
  <si>
    <t>TRANSUIÇA LOCAÇÃO E PRESTAÇÃO DE SERVIÇO LTDA</t>
  </si>
  <si>
    <t>725212,31</t>
  </si>
  <si>
    <t>TROPICAL &amp; MAGIC DISTRIBUIDORA DE ALIMENTOS E BEBIDAS LTDA</t>
  </si>
  <si>
    <t>303886,28</t>
  </si>
  <si>
    <t>TUBOARTE INDUSTRIA E COMERCIO LTDA</t>
  </si>
  <si>
    <t>617339,02</t>
  </si>
  <si>
    <t>UNIMARMORE UNIDADE INDUSTRIAL DE MARMORE LTDA</t>
  </si>
  <si>
    <t>146703,87</t>
  </si>
  <si>
    <t>VALDECI GONCALVES PEREIRA LTDA</t>
  </si>
  <si>
    <t>206246,08</t>
  </si>
  <si>
    <t>AMEX GRANITOSLTDA</t>
  </si>
  <si>
    <t>1,777777778</t>
  </si>
  <si>
    <t>170947,28</t>
  </si>
  <si>
    <t>ASAFE PRESENTES LTDA</t>
  </si>
  <si>
    <t>168274,5733</t>
  </si>
  <si>
    <t>IB NDT SERVICOS DE INSPECAO E COMERCIO S/A</t>
  </si>
  <si>
    <t>384315,8267</t>
  </si>
  <si>
    <t>JPES COMERCIO ATACADISTA DE PECAS E ACESSORIOS LTDA</t>
  </si>
  <si>
    <t>1088102,991</t>
  </si>
  <si>
    <t>MARMORARIA CAMPO NOVO LTDA</t>
  </si>
  <si>
    <t>161446,4667</t>
  </si>
  <si>
    <t>MINERACAO VULCANO LTDA</t>
  </si>
  <si>
    <t>309030,3244</t>
  </si>
  <si>
    <t>ABAV - ABATEDOURO ATILIO VIVACQUA LTDA</t>
  </si>
  <si>
    <t>1,6</t>
  </si>
  <si>
    <t>716402,888</t>
  </si>
  <si>
    <t>CCN COMERCIAL CENTRO NORTE ALIMENTOS LTDA</t>
  </si>
  <si>
    <t>309761,056</t>
  </si>
  <si>
    <t>COMERCIAL CRISPIM LTDA</t>
  </si>
  <si>
    <t>305549,504</t>
  </si>
  <si>
    <t>EMBALEV IND DE EMBALAGENS LTDA</t>
  </si>
  <si>
    <t>123545,368</t>
  </si>
  <si>
    <t>FAMAGRAN FACHIM MARMORES E GRANITOS LTDA</t>
  </si>
  <si>
    <t>277059,888</t>
  </si>
  <si>
    <t>NEO OPTICAL LTDA</t>
  </si>
  <si>
    <t>300477,088</t>
  </si>
  <si>
    <t>QUALITEC FERRAMENTAS E MÁQUINAS LTDA</t>
  </si>
  <si>
    <t>96709,896</t>
  </si>
  <si>
    <t>TERMINAL ARTIGOS DE PESCA LTDA</t>
  </si>
  <si>
    <t>183718,36</t>
  </si>
  <si>
    <t>ALIANCA GRANITOS LTDA;</t>
  </si>
  <si>
    <t>1,5</t>
  </si>
  <si>
    <t>119214,675</t>
  </si>
  <si>
    <t>AREA COMERCIO E INDUSTRIA DE PEDRAS LTDA</t>
  </si>
  <si>
    <t>215162,745</t>
  </si>
  <si>
    <t>BOER DO BRASIL LTDA</t>
  </si>
  <si>
    <t>496555,235</t>
  </si>
  <si>
    <t>CD IMPORTADORA LTDA</t>
  </si>
  <si>
    <t>203601,365</t>
  </si>
  <si>
    <t>COMERCIAL L&amp;AH LTDA</t>
  </si>
  <si>
    <t>536617,34</t>
  </si>
  <si>
    <t>DISMAPRI COMERCIO</t>
  </si>
  <si>
    <t>DUETTO SERVICOS DE MARMORES &amp; GRANITOS LTDA</t>
  </si>
  <si>
    <t>141625,715</t>
  </si>
  <si>
    <t>DYNAMIS MATERIAIS LTDA</t>
  </si>
  <si>
    <t>217963,545</t>
  </si>
  <si>
    <t>ELETRICA ENERGY LTDA</t>
  </si>
  <si>
    <t>100149,03</t>
  </si>
  <si>
    <t>FM CASUAL COSMETICOS COMERCIO</t>
  </si>
  <si>
    <t xml:space="preserve"> DISTRIBUICAO</t>
  </si>
  <si>
    <t xml:space="preserve"> IMPORTACAO E EXPORTACAO L</t>
  </si>
  <si>
    <t>GRANITOS SANTOS DUMONT LTDA EPP</t>
  </si>
  <si>
    <t>471929,73</t>
  </si>
  <si>
    <t>GRANSAL GRANITOS ARACRUZ LTDA</t>
  </si>
  <si>
    <t>188447,96</t>
  </si>
  <si>
    <t>JAC PNEUS LTDA</t>
  </si>
  <si>
    <t>674297,04</t>
  </si>
  <si>
    <t>LEANDRO DA SILVA MOTA</t>
  </si>
  <si>
    <t>189325,775</t>
  </si>
  <si>
    <t>MAGNITOS MAGNAGO GRANITOS LTDA</t>
  </si>
  <si>
    <t>389860,545</t>
  </si>
  <si>
    <t>MARGRAMAR GRANITOS LTDA</t>
  </si>
  <si>
    <t>55487,715</t>
  </si>
  <si>
    <t>POLICAST MARMORES E GRANITOS LTDA</t>
  </si>
  <si>
    <t>539197,665</t>
  </si>
  <si>
    <t>VERONA DISTRIBUIDORA DE MARMORES E GRANITOS LTDA ME</t>
  </si>
  <si>
    <t>169700,54</t>
  </si>
  <si>
    <t>FILOFORT UTENSILI DIAMANTATI PER MARMO E GRANITO LTDA</t>
  </si>
  <si>
    <t>1,333333333</t>
  </si>
  <si>
    <t>300705,6356</t>
  </si>
  <si>
    <t>OLIVEIRA MATERIAIS DE VEDACAO LTDA EPP</t>
  </si>
  <si>
    <t>214588,7067</t>
  </si>
  <si>
    <t>SIDERAL INDUSTRIA E COMERCIO LTDA EPP</t>
  </si>
  <si>
    <t>76013,24</t>
  </si>
  <si>
    <t>TRANSPORTES SARZEDO LTDA</t>
  </si>
  <si>
    <t>385769,28</t>
  </si>
  <si>
    <t>VINIAL IMPORTAÇÃO E EXPORTAÇÃO LTDA;</t>
  </si>
  <si>
    <t>165153,0311</t>
  </si>
  <si>
    <t>35;891;587 LUIZ PORTO JUNIOR</t>
  </si>
  <si>
    <t>1</t>
  </si>
  <si>
    <t>42006,82</t>
  </si>
  <si>
    <t>A;M; TERRAPLANAGEM LTDA</t>
  </si>
  <si>
    <t>432692,82</t>
  </si>
  <si>
    <t>A;R;L;P STONE LTDA</t>
  </si>
  <si>
    <t>176283,075</t>
  </si>
  <si>
    <t>ACERTCOMEX CONSULTORIA ADUANEIRA LTDA</t>
  </si>
  <si>
    <t>2867,01</t>
  </si>
  <si>
    <t>ACM STONE DO BRASIL LTDA</t>
  </si>
  <si>
    <t>35493,6</t>
  </si>
  <si>
    <t>ACRIHOUSE INDUSTRIA E COMERCIO DE PLASTICOS LTDA</t>
  </si>
  <si>
    <t>ALBAMEZ INDUSTRIA DE PRODUTOS DE LIMPEZA LTDA</t>
  </si>
  <si>
    <t>320678,855</t>
  </si>
  <si>
    <t>ALESSANDRO GRANITOS LTDA</t>
  </si>
  <si>
    <t>60603,2</t>
  </si>
  <si>
    <t>ALLPRIME PUMPS EQUIPAMENTOS MECANICOS LTDA</t>
  </si>
  <si>
    <t>4219,51</t>
  </si>
  <si>
    <t>APPETITO ALIMENTOS E BEBIDAS LTDA</t>
  </si>
  <si>
    <t>84577,3</t>
  </si>
  <si>
    <t>AQUARELA SILK &amp; SIGN COMERCIO E IMPORTACAO LTDA</t>
  </si>
  <si>
    <t>247763,45</t>
  </si>
  <si>
    <t>ARC AR COMPRIMIDO LTDA</t>
  </si>
  <si>
    <t>745,88</t>
  </si>
  <si>
    <t>ARMANI TRANSPORTES S A</t>
  </si>
  <si>
    <t>356013,97</t>
  </si>
  <si>
    <t>ATLAS MARMORES LTDA</t>
  </si>
  <si>
    <t>152742,37</t>
  </si>
  <si>
    <t>AURORA HOME RESORT SPE LTDA</t>
  </si>
  <si>
    <t>233499,49</t>
  </si>
  <si>
    <t>BANDEIRAS E VONTADES BRASIL</t>
  </si>
  <si>
    <t xml:space="preserve"> IMPORTAÇÃO</t>
  </si>
  <si>
    <t xml:space="preserve"> EXPORTAÇÃO E COMÉRCIO LTDA</t>
  </si>
  <si>
    <t>Barbosa &amp; Barbosa - Engenharia Elétrica Ltda;</t>
  </si>
  <si>
    <t>1395,85</t>
  </si>
  <si>
    <t>BEE COMERCIO</t>
  </si>
  <si>
    <t xml:space="preserve"> IMPORTACAO E EXPORTACAO DE COSMETICOS LTDA</t>
  </si>
  <si>
    <t>BOM GOSTO 2010 COMERCIO DE ALIMENTOS LTDA</t>
  </si>
  <si>
    <t>480683,8</t>
  </si>
  <si>
    <t>BOTANICO MARMORARIA LTDA</t>
  </si>
  <si>
    <t>329746,14</t>
  </si>
  <si>
    <t>BRASILEIRO STORE WINE LTDA</t>
  </si>
  <si>
    <t>363617,69</t>
  </si>
  <si>
    <t>CAETE MARMORES E GRANITOS LTDA</t>
  </si>
  <si>
    <t>106450,76</t>
  </si>
  <si>
    <t>CARBON SOLUTION INDUSTRIA E COMERCIO LTDA</t>
  </si>
  <si>
    <t>314,64</t>
  </si>
  <si>
    <t>CCM ENGENHARIA</t>
  </si>
  <si>
    <t>2393,865</t>
  </si>
  <si>
    <t>CCM ENGENHARIA LTDA</t>
  </si>
  <si>
    <t>427968,35</t>
  </si>
  <si>
    <t>CENTRO OESTE COMERCIO DE MAQUINAS DE MOVIMENTACAO LTDA</t>
  </si>
  <si>
    <t>466294,22</t>
  </si>
  <si>
    <t>CESTA DE ALIMENTOS BRASIL LTDA</t>
  </si>
  <si>
    <t>1217,07</t>
  </si>
  <si>
    <t>CIMOL - COMERCIO E INDUSTRIA DE MOVEIS LTDA</t>
  </si>
  <si>
    <t>239895,86</t>
  </si>
  <si>
    <t>CLARA AUTOPECAS LTDA</t>
  </si>
  <si>
    <t>146850,52</t>
  </si>
  <si>
    <t>COLATINA MARMORES E GRANITOS LTDA</t>
  </si>
  <si>
    <t>99204,14</t>
  </si>
  <si>
    <t>COLINAS TRANSPORTES LTDA</t>
  </si>
  <si>
    <t>438946,54</t>
  </si>
  <si>
    <t>COMERCIAL L&amp;AH LTDA - EPP</t>
  </si>
  <si>
    <t>385163,14</t>
  </si>
  <si>
    <t>COMERCIAL VILLA SIMPATIA LTDA</t>
  </si>
  <si>
    <t>619862</t>
  </si>
  <si>
    <t>COMPANHIA M; FRIES</t>
  </si>
  <si>
    <t>373498,12</t>
  </si>
  <si>
    <t>COOPERATIVA DE LATICINIOS SELITA</t>
  </si>
  <si>
    <t>196,68</t>
  </si>
  <si>
    <t>COSTA GRANITOS LTDA</t>
  </si>
  <si>
    <t>238386,375</t>
  </si>
  <si>
    <t>CUSTOMER CENTRIC CONSULTING LTDA</t>
  </si>
  <si>
    <t>192335,14</t>
  </si>
  <si>
    <t>DN INDUSTRIA E COMÉRCIO DE BICICLETAS</t>
  </si>
  <si>
    <t>226490,5</t>
  </si>
  <si>
    <t>DUAS BARRAS INDUSTRIA DE GRANITOS E MARMORES LTDA EPP</t>
  </si>
  <si>
    <t>56275,32</t>
  </si>
  <si>
    <t>E; P; DE OLIVEIRA - VEDACAO E FIXACAO EIRELI EPP</t>
  </si>
  <si>
    <t>313062,26</t>
  </si>
  <si>
    <t>ECR OTICA LTDA</t>
  </si>
  <si>
    <t>157840,52</t>
  </si>
  <si>
    <t>EDGRAN MARMORES E GRANITOS LTDA</t>
  </si>
  <si>
    <t>152290,955</t>
  </si>
  <si>
    <t>EDUARDO FARIAS TORRES</t>
  </si>
  <si>
    <t>135337,345</t>
  </si>
  <si>
    <t>ESTILO AR COMERCIO DE PECAS LTDA</t>
  </si>
  <si>
    <t>482611,63</t>
  </si>
  <si>
    <t>FERGRAN COMERCIO DE MARMORES E GRANITOS LTDA</t>
  </si>
  <si>
    <t>157222,94</t>
  </si>
  <si>
    <t>FIXE ETIQUETAS E COMERCIO LTDA ME</t>
  </si>
  <si>
    <t>291685,19</t>
  </si>
  <si>
    <t>FMC DISTRIBUIDORA DE PNEUS LTDA</t>
  </si>
  <si>
    <t>317170,46</t>
  </si>
  <si>
    <t>G;R;D; GRANITOS RIO DOCE LTDA</t>
  </si>
  <si>
    <t>112300,05</t>
  </si>
  <si>
    <t>GAP STONE MARMORES E GRANITOS LTDA</t>
  </si>
  <si>
    <t>61568,98</t>
  </si>
  <si>
    <t>GIOVANNETTI AGENCIAMENTO E REPRESENTACAO DE NEGOCIOS INTERNACIONAISLTD</t>
  </si>
  <si>
    <t>226904,5</t>
  </si>
  <si>
    <t>GLOBAL CARBON PROJETOS AMBIENTAIS LTDA</t>
  </si>
  <si>
    <t>2352723,97</t>
  </si>
  <si>
    <t>GMA TRANSPORTES LTDA</t>
  </si>
  <si>
    <t>457721,46</t>
  </si>
  <si>
    <t>GOLDNER &amp; CO; INDUSTRIA E COMERCIO DE PRODUTOS ODONTOLOGICOS LTDA</t>
  </si>
  <si>
    <t>1221,77</t>
  </si>
  <si>
    <t>GRAM SUL GRANITOS E MARMORES LTDA</t>
  </si>
  <si>
    <t>175976,88</t>
  </si>
  <si>
    <t>GRAN CAVE LTDA</t>
  </si>
  <si>
    <t>301649,06</t>
  </si>
  <si>
    <t>GRANDE RIO ALIMENTOS LTDA</t>
  </si>
  <si>
    <t>80730,14</t>
  </si>
  <si>
    <t>GRANFACCIN GRANITOS LTDA</t>
  </si>
  <si>
    <t>74428,72</t>
  </si>
  <si>
    <t>GRANFACCIN IMPORT AND EXPORT STONES LTDA</t>
  </si>
  <si>
    <t>73443,34</t>
  </si>
  <si>
    <t>GRANITOS ROMA LTDA EPP</t>
  </si>
  <si>
    <t>149824,1</t>
  </si>
  <si>
    <t>GSK BRASIL LTDA</t>
  </si>
  <si>
    <t>4020,3</t>
  </si>
  <si>
    <t>HIMAYA S/A</t>
  </si>
  <si>
    <t>174717,84</t>
  </si>
  <si>
    <t>HOSPITAL DO RIM DE JANAUBA LTDA</t>
  </si>
  <si>
    <t>30480,92</t>
  </si>
  <si>
    <t>HP AUTOMACAO LTDA</t>
  </si>
  <si>
    <t>43856,02</t>
  </si>
  <si>
    <t>INDUSTRIA DE MARMORES ITALVA LIMITADA</t>
  </si>
  <si>
    <t>1640845,13</t>
  </si>
  <si>
    <t>INDUSTRIA DE MOVEIS RIODOCE LTDA</t>
  </si>
  <si>
    <t>248452,54</t>
  </si>
  <si>
    <t>INOVE GRANITOS LTDA</t>
  </si>
  <si>
    <t>8776775</t>
  </si>
  <si>
    <t>IRMAOS CLARA LTDA</t>
  </si>
  <si>
    <t>147078,77</t>
  </si>
  <si>
    <t>ITAICI COMERCIO DE PEDRAS LTDA</t>
  </si>
  <si>
    <t>652302,575</t>
  </si>
  <si>
    <t>ITALIA HOME INDUSTRIA E COMERCIO DE MARMORES LTDA</t>
  </si>
  <si>
    <t>ITAMARATI AUTOMOTIVA LTDA</t>
  </si>
  <si>
    <t>330384,15</t>
  </si>
  <si>
    <t>JARDIM PANC COMÉRCIO E DISTRIBUIÇÃO DE BEBIDAS S/A</t>
  </si>
  <si>
    <t>384740,31</t>
  </si>
  <si>
    <t>JFD BRAZING &amp; TOOLS BRAZIL LTDA</t>
  </si>
  <si>
    <t>378544,42</t>
  </si>
  <si>
    <t>JR REFRIGERACAO INDUSTRIAL LTDA</t>
  </si>
  <si>
    <t>179142,76</t>
  </si>
  <si>
    <t>JRD MARMORES E GRANITOS LTDA; ME</t>
  </si>
  <si>
    <t>55385,9</t>
  </si>
  <si>
    <t>JTS GRANITOS DO BRASIL LTDA</t>
  </si>
  <si>
    <t>141528,86</t>
  </si>
  <si>
    <t>K2 DISTRIBUIDORA E COMERCIO DE ALIMENTOS LTDA</t>
  </si>
  <si>
    <t>261119,05</t>
  </si>
  <si>
    <t>L G COMERCIO DE LENTES LTDA</t>
  </si>
  <si>
    <t>37461,2</t>
  </si>
  <si>
    <t>LABORATÓRIO DE ANATOMIA PATOLOGICA E CITOLOGIA LTDA</t>
  </si>
  <si>
    <t>30927,41</t>
  </si>
  <si>
    <t>LATINO AMERICANA METAIS LTDA</t>
  </si>
  <si>
    <t>83602,71</t>
  </si>
  <si>
    <t>LEIFIL MOVEIS LTDA</t>
  </si>
  <si>
    <t>196955,07</t>
  </si>
  <si>
    <t>LOCASIM COMERCIO</t>
  </si>
  <si>
    <t xml:space="preserve"> INDUSTRIA E LOCACAO DE MAQUINAS LTDA</t>
  </si>
  <si>
    <t>LULI DISTRIBUIDORA DE COSMETICOS LTDA</t>
  </si>
  <si>
    <t>717958,04</t>
  </si>
  <si>
    <t>LUMAX MATERIAIS ELETRICOS LTDA</t>
  </si>
  <si>
    <t>920,1</t>
  </si>
  <si>
    <t>M;G;B MARMORES E GRANITOS DO BRASIL EIRELI</t>
  </si>
  <si>
    <t>55396,15</t>
  </si>
  <si>
    <t>MAGNIFICAT SERVICOS COMERCIO E REPRESENTACOES LTDA;</t>
  </si>
  <si>
    <t>77394,91</t>
  </si>
  <si>
    <t>MAKRO ENGENHARIA LTDA</t>
  </si>
  <si>
    <t>433449,79</t>
  </si>
  <si>
    <t>MARMIL MARMORE MIMOSO COMERCIO EXPORTACAO E IMPORTACAO LTDA</t>
  </si>
  <si>
    <t>59728,93</t>
  </si>
  <si>
    <t>MARMORARIA GUANDU SAPE LTDA</t>
  </si>
  <si>
    <t>140396,2</t>
  </si>
  <si>
    <t>MARMORARIA PADRE VICTOR LTDA</t>
  </si>
  <si>
    <t>148091,62</t>
  </si>
  <si>
    <t>MARMORARIA SÃO JORGE RIO PRETO LTDA</t>
  </si>
  <si>
    <t>300</t>
  </si>
  <si>
    <t>MATOS MOVEIS PLANEJADOS LTDA</t>
  </si>
  <si>
    <t>227037,315</t>
  </si>
  <si>
    <t>MEANI MARMORES E GRANITOS LTDA</t>
  </si>
  <si>
    <t>1516595,47</t>
  </si>
  <si>
    <t>MG ATELIE LTDA</t>
  </si>
  <si>
    <t>158411,71</t>
  </si>
  <si>
    <t>MILAO RODAS LTDA</t>
  </si>
  <si>
    <t>262899,215</t>
  </si>
  <si>
    <t>MS GRANITOS DO BRASIL LTDA ME</t>
  </si>
  <si>
    <t>117507,96</t>
  </si>
  <si>
    <t>NAINE INDUSTRIA E TRANSPORTES LTDA</t>
  </si>
  <si>
    <t>205681,565</t>
  </si>
  <si>
    <t>NETO PNEUS</t>
  </si>
  <si>
    <t>321520,95</t>
  </si>
  <si>
    <t>NORDESTE STONE LTDA</t>
  </si>
  <si>
    <t>175111,46</t>
  </si>
  <si>
    <t>NORTES TRANSPORTE COMERCIO E SERVICOS LTDA</t>
  </si>
  <si>
    <t>302506,28</t>
  </si>
  <si>
    <t>NOVO HORIZONTE MARMORES E GRANITOS LTDA</t>
  </si>
  <si>
    <t>72547,14</t>
  </si>
  <si>
    <t>NOVO IMPERIO MARMORES E GRANITOS LTDA</t>
  </si>
  <si>
    <t>106024,02</t>
  </si>
  <si>
    <t>OCIDENTAL GRANITOS E MARMORES LTDA</t>
  </si>
  <si>
    <t>32952,96</t>
  </si>
  <si>
    <t>OLIVEIRA ROLAMENTOS LTDA</t>
  </si>
  <si>
    <t>117877,8</t>
  </si>
  <si>
    <t>PAZIGRAM PAZINI GRANITOS E MARMORES LTDA</t>
  </si>
  <si>
    <t>338432,12</t>
  </si>
  <si>
    <t>PEDRAS DO BRASIL COMERCIO IMPORTACAO  E EXPORTACAO LTDA</t>
  </si>
  <si>
    <t>1210617,93</t>
  </si>
  <si>
    <t>PEDRASUL LTDA</t>
  </si>
  <si>
    <t>67219,19</t>
  </si>
  <si>
    <t>PEK TEKNEP OVERSEAS ENGENHARIA S/A</t>
  </si>
  <si>
    <t>73434,18</t>
  </si>
  <si>
    <t>PHT TRANSPORTES LTDA</t>
  </si>
  <si>
    <t>313157,52</t>
  </si>
  <si>
    <t>PHV PNEUMATICA E HIDRAULICA VITORIA LTDA</t>
  </si>
  <si>
    <t>363095,48</t>
  </si>
  <si>
    <t>POLIMENTOS ZOPPE MARMORES E GRANITOS LTDA EPP</t>
  </si>
  <si>
    <t>3835,51</t>
  </si>
  <si>
    <t>POLIROCHAS EXPORT LTDA</t>
  </si>
  <si>
    <t>100965,65</t>
  </si>
  <si>
    <t>QUALITY CONSTRUTORA E INCORPORADORA LTDA EPP</t>
  </si>
  <si>
    <t>141068,74</t>
  </si>
  <si>
    <t>QUARTZBLUE QUARTZITOS DO BRASIL LTDA</t>
  </si>
  <si>
    <t>753339,21</t>
  </si>
  <si>
    <t>QUIMICA VERDE RODOVIARIO LTDA</t>
  </si>
  <si>
    <t>140446,89</t>
  </si>
  <si>
    <t>RAL PETRAS DO BRASIL LTDA</t>
  </si>
  <si>
    <t>2680,2</t>
  </si>
  <si>
    <t>RBS MATERIAL ELETRICO LTDA</t>
  </si>
  <si>
    <t>REAL WM MARMORARIA LTDA</t>
  </si>
  <si>
    <t>301942,11</t>
  </si>
  <si>
    <t>RENATA GONCALVES PIMENTA LTDA</t>
  </si>
  <si>
    <t>73364,48</t>
  </si>
  <si>
    <t>REZZOLUT SOLUÇÕES ANTICORROSIVAS LTDA</t>
  </si>
  <si>
    <t>38387,84</t>
  </si>
  <si>
    <t>ROCKTOOLS BRASIL - FERRAMENTAS DIAMANTADAS LTDA</t>
  </si>
  <si>
    <t>96432,455</t>
  </si>
  <si>
    <t>RPM COMERCIO IMPORTAÇÃO E EXPORTAÇÃO LTDA</t>
  </si>
  <si>
    <t>17569,49</t>
  </si>
  <si>
    <t>S;M;H; INDÚSTRIA E COMÉRCIO EXPORTADORA DE ROCHAS ORNAMENTAIS LTDA</t>
  </si>
  <si>
    <t>183802,125</t>
  </si>
  <si>
    <t>S2A MINERACAO LTDA</t>
  </si>
  <si>
    <t>182879,605</t>
  </si>
  <si>
    <t>SANEVIX ENGENHARIA LTDA</t>
  </si>
  <si>
    <t>302298,48</t>
  </si>
  <si>
    <t>SERRANALOG TRANSPORTES LTDA</t>
  </si>
  <si>
    <t>269413,01</t>
  </si>
  <si>
    <t>SOMAR PECAS DIESEL LTDA</t>
  </si>
  <si>
    <t>434168,38</t>
  </si>
  <si>
    <t>SS SERVICOS DE MANUTENCAO E COMERCIO LTDA</t>
  </si>
  <si>
    <t>87200,55</t>
  </si>
  <si>
    <t>SUPER CLASSICO COMERCIO IMPORTACAO E EXPORTACAO LTDA</t>
  </si>
  <si>
    <t>45602,74</t>
  </si>
  <si>
    <t>SV TRANSPORTES E LOGISTICA LTDA</t>
  </si>
  <si>
    <t>402955,56</t>
  </si>
  <si>
    <t>TANTO QUANTO REVESTIMENTOS E ACABAMENTOS LTDA</t>
  </si>
  <si>
    <t>314343,555</t>
  </si>
  <si>
    <t>TDI BRASIL REPRESENTACOES E COMERCIO LTDA</t>
  </si>
  <si>
    <t>209692,41</t>
  </si>
  <si>
    <t>TERRA GRANITOS SC</t>
  </si>
  <si>
    <t>95194,6</t>
  </si>
  <si>
    <t>TOP COMERCIO DE MARMORES E GRANITOS LTDA</t>
  </si>
  <si>
    <t>154400,46</t>
  </si>
  <si>
    <t>TRANSPORTADORA NOIVA DA COLINA DE PIRACICABA LTDA</t>
  </si>
  <si>
    <t>TRANSPORTES POLONI LTDA</t>
  </si>
  <si>
    <t>343054,86</t>
  </si>
  <si>
    <t>TRANSUICA LOCACAO E PRESTACAO DE SERVICOS LTDA;</t>
  </si>
  <si>
    <t>584489,915</t>
  </si>
  <si>
    <t>VILA VITORIA MERCANTIL DO BRASIL LTDA</t>
  </si>
  <si>
    <t>232314,4</t>
  </si>
  <si>
    <t>WINES4U COMERCIO VAREJISTA LTDA</t>
  </si>
  <si>
    <t>373468,37</t>
  </si>
  <si>
    <t>XANDAO LOG LTDA</t>
  </si>
  <si>
    <t>371866,99</t>
  </si>
  <si>
    <t>Z - LION BRASIL ARTIGOS PARA MARMORARIA LTDA</t>
  </si>
  <si>
    <t>117752,91</t>
  </si>
  <si>
    <t/>
  </si>
  <si>
    <t>Comportamento Qtde Processo</t>
  </si>
  <si>
    <t>Comportamento Valor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</si>
</sst>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0AB75B-6915-4227-A2CE-A7915144F615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liente" tableColumnId="1"/>
      <queryTableField id="2" name="Sum of Referência - Qtde Processo Ano" tableColumnId="2"/>
      <queryTableField id="3" name="Sum of Referência - Valor Total Ano" tableColumnId="3"/>
      <queryTableField id="4" name="Total NF" tableColumnId="4"/>
      <queryTableField id="5" name="Qtde Processos" tableColumnId="5"/>
      <queryTableField id="6" name="Projecao Rea. Processos" tableColumnId="6"/>
      <queryTableField id="7" name="Projecao Rea. Faturamento" tableColumnId="7"/>
      <queryTableField id="8" name="Referência - Qtde Processo Mês" tableColumnId="8"/>
      <queryTableField id="9" name="Projecao Qtde Processo Mes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A51FB-73BE-453B-BE05-544C731DFDF0}" name="Dados_20250324" displayName="Dados_20250324" ref="A1:K384" tableType="queryTable" totalsRowShown="0">
  <autoFilter ref="A1:K384" xr:uid="{74CA51FB-73BE-453B-BE05-544C731DFDF0}"/>
  <tableColumns count="11">
    <tableColumn id="1" xr3:uid="{B89037B4-1AF6-4EAD-89E4-6F553E00548B}" uniqueName="1" name="Cliente" queryTableFieldId="1" dataDxfId="4"/>
    <tableColumn id="2" xr3:uid="{D0C7C49A-DDB7-46D7-81BA-28D3E1C2144A}" uniqueName="2" name="Sum of Referência - Qtde Processo Ano" queryTableFieldId="2" dataDxfId="3"/>
    <tableColumn id="3" xr3:uid="{7B8849FD-AD39-4718-90AE-208BB583A09F}" uniqueName="3" name="Sum of Referência - Valor Total Ano" queryTableFieldId="3" dataDxfId="2"/>
    <tableColumn id="4" xr3:uid="{14A573D9-80F5-4FF6-A7F8-3E46C294D684}" uniqueName="4" name="Total NF" queryTableFieldId="4"/>
    <tableColumn id="5" xr3:uid="{F2C0AC42-71D9-488C-A635-C5D128B9C154}" uniqueName="5" name="Qtde Processos" queryTableFieldId="5"/>
    <tableColumn id="6" xr3:uid="{2C6249EF-C9DA-4CD4-BC0C-07848425043F}" uniqueName="6" name="Projecao Rea. Processos" queryTableFieldId="6"/>
    <tableColumn id="7" xr3:uid="{21C615BF-E2F4-4915-9E95-9836F71C31DB}" uniqueName="7" name="Projecao Rea. Faturamento" queryTableFieldId="7"/>
    <tableColumn id="8" xr3:uid="{57F1EBFF-E887-4B0D-8016-CA5AE2FDF68E}" uniqueName="8" name="Referência - Qtde Processo Mês" queryTableFieldId="8"/>
    <tableColumn id="9" xr3:uid="{50D27964-C725-420C-9DFC-301C8E82B5BD}" uniqueName="9" name="Projecao Qtde Processo Mes" queryTableFieldId="9"/>
    <tableColumn id="10" xr3:uid="{4EF6DE58-67DE-4DAF-B9EF-48EBDAF447B5}" uniqueName="10" name="Comportamento Qtde Processo" queryTableFieldId="10" dataDxfId="1">
      <calculatedColumnFormula>IF(Dados_20250324[[#This Row],[Qtde Processos]]&gt; TRUNC(Dados_20250324[[#This Row],[Projecao Rea. Processos]]),"Acima Proj","Abaixo Proj")</calculatedColumnFormula>
    </tableColumn>
    <tableColumn id="11" xr3:uid="{4A48AB7B-831B-416D-A028-FA70BCBCDEA7}" uniqueName="11" name="Comportamento Valor Processo" queryTableFieldId="11" dataDxfId="0">
      <calculatedColumnFormula>IF(Dados_20250324[[#This Row],[Total NF]]&gt;Dados_20250324[[#This Row],[Projecao Rea. Faturamento]],"Acima Proj","Abaixo Proj")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FA92-3FFB-44A5-BC77-9116774BC895}">
  <dimension ref="A1:K384"/>
  <sheetViews>
    <sheetView tabSelected="1" topLeftCell="D1" workbookViewId="0">
      <selection activeCell="K3" sqref="K3"/>
    </sheetView>
  </sheetViews>
  <sheetFormatPr defaultRowHeight="14.4" x14ac:dyDescent="0.3"/>
  <cols>
    <col min="1" max="1" width="74.21875" bestFit="1" customWidth="1"/>
    <col min="2" max="2" width="53.88671875" bestFit="1" customWidth="1"/>
    <col min="3" max="3" width="45.33203125" bestFit="1" customWidth="1"/>
    <col min="4" max="4" width="12" bestFit="1" customWidth="1"/>
    <col min="5" max="5" width="16.109375" bestFit="1" customWidth="1"/>
    <col min="6" max="6" width="23.77734375" bestFit="1" customWidth="1"/>
    <col min="7" max="7" width="26.44140625" bestFit="1" customWidth="1"/>
    <col min="8" max="8" width="30.109375" bestFit="1" customWidth="1"/>
    <col min="9" max="9" width="27.44140625" bestFit="1" customWidth="1"/>
    <col min="10" max="10" width="30.109375" bestFit="1" customWidth="1"/>
    <col min="11" max="11" width="3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839</v>
      </c>
      <c r="K1" t="s">
        <v>840</v>
      </c>
    </row>
    <row r="2" spans="1:11" x14ac:dyDescent="0.3">
      <c r="A2" t="s">
        <v>9</v>
      </c>
      <c r="B2" t="s">
        <v>10</v>
      </c>
      <c r="C2" t="s">
        <v>11</v>
      </c>
      <c r="D2">
        <v>31423994.369999979</v>
      </c>
      <c r="E2">
        <v>52</v>
      </c>
      <c r="F2">
        <v>44.888888880000003</v>
      </c>
      <c r="G2">
        <v>23012694.780000001</v>
      </c>
      <c r="H2">
        <v>14.96296296</v>
      </c>
      <c r="I2">
        <v>17.333333333333332</v>
      </c>
      <c r="J2" t="str">
        <f>IF(Dados_20250324[[#This Row],[Qtde Processos]]&gt; TRUNC(Dados_20250324[[#This Row],[Projecao Rea. Processos]]),"Acima Proj","Abaixo Proj")</f>
        <v>Acima Proj</v>
      </c>
      <c r="K2" t="str">
        <f>IF(Dados_20250324[[#This Row],[Total NF]]&gt;Dados_20250324[[#This Row],[Projecao Rea. Faturamento]],"Acima Proj","Abaixo Proj")</f>
        <v>Acima Proj</v>
      </c>
    </row>
    <row r="3" spans="1:11" x14ac:dyDescent="0.3">
      <c r="A3" t="s">
        <v>12</v>
      </c>
      <c r="B3" t="s">
        <v>13</v>
      </c>
      <c r="C3" t="s">
        <v>14</v>
      </c>
      <c r="D3">
        <v>14667036.869999992</v>
      </c>
      <c r="E3">
        <v>30</v>
      </c>
      <c r="F3">
        <v>34.77777777</v>
      </c>
      <c r="G3">
        <v>12790378.062000001</v>
      </c>
      <c r="H3">
        <v>11.592592590000001</v>
      </c>
      <c r="I3">
        <v>10</v>
      </c>
      <c r="J3" t="str">
        <f>IF(Dados_20250324[[#This Row],[Qtde Processos]]&gt; TRUNC(Dados_20250324[[#This Row],[Projecao Rea. Processos]]),"Acima Proj","Abaixo Proj")</f>
        <v>Abaixo Proj</v>
      </c>
      <c r="K3" t="str">
        <f>IF(Dados_20250324[[#This Row],[Total NF]]&gt;Dados_20250324[[#This Row],[Projecao Rea. Faturamento]],"Acima Proj","Abaixo Proj")</f>
        <v>Acima Proj</v>
      </c>
    </row>
    <row r="4" spans="1:11" x14ac:dyDescent="0.3">
      <c r="A4" t="s">
        <v>15</v>
      </c>
      <c r="B4" t="s">
        <v>16</v>
      </c>
      <c r="C4" t="s">
        <v>17</v>
      </c>
      <c r="D4">
        <v>4307387.7</v>
      </c>
      <c r="E4">
        <v>14</v>
      </c>
      <c r="F4">
        <v>34.555555560000002</v>
      </c>
      <c r="G4">
        <v>13756435.212000001</v>
      </c>
      <c r="H4">
        <v>11.518518520000001</v>
      </c>
      <c r="I4">
        <v>4.666666666666667</v>
      </c>
      <c r="J4" t="str">
        <f>IF(Dados_20250324[[#This Row],[Qtde Processos]]&gt; TRUNC(Dados_20250324[[#This Row],[Projecao Rea. Processos]]),"Acima Proj","Abaixo Proj")</f>
        <v>Abaixo Proj</v>
      </c>
      <c r="K4" t="str">
        <f>IF(Dados_20250324[[#This Row],[Total NF]]&gt;Dados_20250324[[#This Row],[Projecao Rea. Faturamento]],"Acima Proj","Abaixo Proj")</f>
        <v>Abaixo Proj</v>
      </c>
    </row>
    <row r="5" spans="1:11" x14ac:dyDescent="0.3">
      <c r="A5" t="s">
        <v>18</v>
      </c>
      <c r="B5" t="s">
        <v>19</v>
      </c>
      <c r="C5" t="s">
        <v>20</v>
      </c>
      <c r="D5">
        <v>8529887.2999999989</v>
      </c>
      <c r="E5">
        <v>12</v>
      </c>
      <c r="F5">
        <v>26.799999999000001</v>
      </c>
      <c r="G5">
        <v>15507640.154999999</v>
      </c>
      <c r="H5">
        <v>8.9333333330000002</v>
      </c>
      <c r="I5">
        <v>4</v>
      </c>
      <c r="J5" t="str">
        <f>IF(Dados_20250324[[#This Row],[Qtde Processos]]&gt; TRUNC(Dados_20250324[[#This Row],[Projecao Rea. Processos]]),"Acima Proj","Abaixo Proj")</f>
        <v>Abaixo Proj</v>
      </c>
      <c r="K5" t="str">
        <f>IF(Dados_20250324[[#This Row],[Total NF]]&gt;Dados_20250324[[#This Row],[Projecao Rea. Faturamento]],"Acima Proj","Abaixo Proj")</f>
        <v>Abaixo Proj</v>
      </c>
    </row>
    <row r="6" spans="1:11" x14ac:dyDescent="0.3">
      <c r="A6" t="s">
        <v>21</v>
      </c>
      <c r="B6" t="s">
        <v>22</v>
      </c>
      <c r="C6" t="s">
        <v>23</v>
      </c>
      <c r="D6">
        <v>13625995.640000001</v>
      </c>
      <c r="E6">
        <v>13</v>
      </c>
      <c r="F6">
        <v>19.222222220999999</v>
      </c>
      <c r="G6">
        <v>9871853.0040000007</v>
      </c>
      <c r="H6">
        <v>6.407407407</v>
      </c>
      <c r="I6">
        <v>4.333333333333333</v>
      </c>
      <c r="J6" t="str">
        <f>IF(Dados_20250324[[#This Row],[Qtde Processos]]&gt; TRUNC(Dados_20250324[[#This Row],[Projecao Rea. Processos]]),"Acima Proj","Abaixo Proj")</f>
        <v>Abaixo Proj</v>
      </c>
      <c r="K6" t="str">
        <f>IF(Dados_20250324[[#This Row],[Total NF]]&gt;Dados_20250324[[#This Row],[Projecao Rea. Faturamento]],"Acima Proj","Abaixo Proj")</f>
        <v>Acima Proj</v>
      </c>
    </row>
    <row r="7" spans="1:11" x14ac:dyDescent="0.3">
      <c r="A7" t="s">
        <v>24</v>
      </c>
      <c r="B7" t="s">
        <v>25</v>
      </c>
      <c r="C7" t="s">
        <v>26</v>
      </c>
      <c r="D7">
        <v>15128197.420000004</v>
      </c>
      <c r="E7">
        <v>25</v>
      </c>
      <c r="F7">
        <v>14.333333333999999</v>
      </c>
      <c r="G7">
        <v>5233988.5830000006</v>
      </c>
      <c r="H7">
        <v>4.7777777779999999</v>
      </c>
      <c r="I7">
        <v>8.3333333333333339</v>
      </c>
      <c r="J7" t="str">
        <f>IF(Dados_20250324[[#This Row],[Qtde Processos]]&gt; TRUNC(Dados_20250324[[#This Row],[Projecao Rea. Processos]]),"Acima Proj","Abaixo Proj")</f>
        <v>Acima Proj</v>
      </c>
      <c r="K7" t="str">
        <f>IF(Dados_20250324[[#This Row],[Total NF]]&gt;Dados_20250324[[#This Row],[Projecao Rea. Faturamento]],"Acima Proj","Abaixo Proj")</f>
        <v>Acima Proj</v>
      </c>
    </row>
    <row r="8" spans="1:11" x14ac:dyDescent="0.3">
      <c r="A8" t="s">
        <v>27</v>
      </c>
      <c r="B8" t="s">
        <v>28</v>
      </c>
      <c r="C8" t="s">
        <v>29</v>
      </c>
      <c r="F8">
        <v>13.749999999</v>
      </c>
      <c r="G8">
        <v>4385938.4040000001</v>
      </c>
      <c r="H8">
        <v>4.5833333329999997</v>
      </c>
      <c r="J8" t="str">
        <f>IF(Dados_20250324[[#This Row],[Qtde Processos]]&gt; TRUNC(Dados_20250324[[#This Row],[Projecao Rea. Processos]]),"Acima Proj","Abaixo Proj")</f>
        <v>Abaixo Proj</v>
      </c>
      <c r="K8" t="str">
        <f>IF(Dados_20250324[[#This Row],[Total NF]]&gt;Dados_20250324[[#This Row],[Projecao Rea. Faturamento]],"Acima Proj","Abaixo Proj")</f>
        <v>Abaixo Proj</v>
      </c>
    </row>
    <row r="9" spans="1:11" x14ac:dyDescent="0.3">
      <c r="A9" t="s">
        <v>30</v>
      </c>
      <c r="B9" t="s">
        <v>31</v>
      </c>
      <c r="C9" t="s">
        <v>32</v>
      </c>
      <c r="D9">
        <v>4829002.97</v>
      </c>
      <c r="E9">
        <v>5</v>
      </c>
      <c r="F9">
        <v>13.333333332</v>
      </c>
      <c r="G9">
        <v>5636379.8609999996</v>
      </c>
      <c r="H9">
        <v>4.4444444440000002</v>
      </c>
      <c r="I9">
        <v>1.6666666666666667</v>
      </c>
      <c r="J9" t="str">
        <f>IF(Dados_20250324[[#This Row],[Qtde Processos]]&gt; TRUNC(Dados_20250324[[#This Row],[Projecao Rea. Processos]]),"Acima Proj","Abaixo Proj")</f>
        <v>Abaixo Proj</v>
      </c>
      <c r="K9" t="str">
        <f>IF(Dados_20250324[[#This Row],[Total NF]]&gt;Dados_20250324[[#This Row],[Projecao Rea. Faturamento]],"Acima Proj","Abaixo Proj")</f>
        <v>Abaixo Proj</v>
      </c>
    </row>
    <row r="10" spans="1:11" x14ac:dyDescent="0.3">
      <c r="A10" t="s">
        <v>33</v>
      </c>
      <c r="B10" t="s">
        <v>34</v>
      </c>
      <c r="C10" t="s">
        <v>35</v>
      </c>
      <c r="D10">
        <v>4491928.8499999996</v>
      </c>
      <c r="E10">
        <v>13</v>
      </c>
      <c r="F10">
        <v>12.999999999</v>
      </c>
      <c r="G10">
        <v>3490860.8790000002</v>
      </c>
      <c r="H10">
        <v>4.3333333329999997</v>
      </c>
      <c r="I10">
        <v>4.333333333333333</v>
      </c>
      <c r="J10" t="str">
        <f>IF(Dados_20250324[[#This Row],[Qtde Processos]]&gt; TRUNC(Dados_20250324[[#This Row],[Projecao Rea. Processos]]),"Acima Proj","Abaixo Proj")</f>
        <v>Acima Proj</v>
      </c>
      <c r="K10" t="str">
        <f>IF(Dados_20250324[[#This Row],[Total NF]]&gt;Dados_20250324[[#This Row],[Projecao Rea. Faturamento]],"Acima Proj","Abaixo Proj")</f>
        <v>Acima Proj</v>
      </c>
    </row>
    <row r="11" spans="1:11" x14ac:dyDescent="0.3">
      <c r="A11" t="s">
        <v>36</v>
      </c>
      <c r="B11" t="s">
        <v>37</v>
      </c>
      <c r="C11" t="s">
        <v>38</v>
      </c>
      <c r="F11">
        <v>12.111111111</v>
      </c>
      <c r="G11">
        <v>4359551.2019999996</v>
      </c>
      <c r="H11">
        <v>4.0370370370000002</v>
      </c>
      <c r="J11" t="str">
        <f>IF(Dados_20250324[[#This Row],[Qtde Processos]]&gt; TRUNC(Dados_20250324[[#This Row],[Projecao Rea. Processos]]),"Acima Proj","Abaixo Proj")</f>
        <v>Abaixo Proj</v>
      </c>
      <c r="K11" t="str">
        <f>IF(Dados_20250324[[#This Row],[Total NF]]&gt;Dados_20250324[[#This Row],[Projecao Rea. Faturamento]],"Acima Proj","Abaixo Proj")</f>
        <v>Abaixo Proj</v>
      </c>
    </row>
    <row r="12" spans="1:11" x14ac:dyDescent="0.3">
      <c r="A12" t="s">
        <v>39</v>
      </c>
      <c r="B12" t="s">
        <v>40</v>
      </c>
      <c r="C12" t="s">
        <v>41</v>
      </c>
      <c r="F12">
        <v>10.777777779000001</v>
      </c>
      <c r="G12">
        <v>4871828.9850000003</v>
      </c>
      <c r="H12">
        <v>3.592592593</v>
      </c>
      <c r="J12" t="str">
        <f>IF(Dados_20250324[[#This Row],[Qtde Processos]]&gt; TRUNC(Dados_20250324[[#This Row],[Projecao Rea. Processos]]),"Acima Proj","Abaixo Proj")</f>
        <v>Abaixo Proj</v>
      </c>
      <c r="K12" t="str">
        <f>IF(Dados_20250324[[#This Row],[Total NF]]&gt;Dados_20250324[[#This Row],[Projecao Rea. Faturamento]],"Acima Proj","Abaixo Proj")</f>
        <v>Abaixo Proj</v>
      </c>
    </row>
    <row r="13" spans="1:11" x14ac:dyDescent="0.3">
      <c r="A13" t="s">
        <v>42</v>
      </c>
      <c r="B13" t="s">
        <v>43</v>
      </c>
      <c r="C13" t="s">
        <v>44</v>
      </c>
      <c r="D13">
        <v>3422866.83</v>
      </c>
      <c r="E13">
        <v>11</v>
      </c>
      <c r="F13">
        <v>10.444444443</v>
      </c>
      <c r="G13">
        <v>1866848.4111000001</v>
      </c>
      <c r="H13">
        <v>3.4814814809999999</v>
      </c>
      <c r="I13">
        <v>3.6666666666666665</v>
      </c>
      <c r="J13" t="str">
        <f>IF(Dados_20250324[[#This Row],[Qtde Processos]]&gt; TRUNC(Dados_20250324[[#This Row],[Projecao Rea. Processos]]),"Acima Proj","Abaixo Proj")</f>
        <v>Acima Proj</v>
      </c>
      <c r="K13" t="str">
        <f>IF(Dados_20250324[[#This Row],[Total NF]]&gt;Dados_20250324[[#This Row],[Projecao Rea. Faturamento]],"Acima Proj","Abaixo Proj")</f>
        <v>Acima Proj</v>
      </c>
    </row>
    <row r="14" spans="1:11" x14ac:dyDescent="0.3">
      <c r="A14" t="s">
        <v>45</v>
      </c>
      <c r="B14" t="s">
        <v>46</v>
      </c>
      <c r="C14" t="s">
        <v>47</v>
      </c>
      <c r="D14">
        <v>5508005.6500000004</v>
      </c>
      <c r="E14">
        <v>18</v>
      </c>
      <c r="F14">
        <v>8.2222222230000011</v>
      </c>
      <c r="G14">
        <v>2536308.2078999998</v>
      </c>
      <c r="H14">
        <v>2.7407407410000002</v>
      </c>
      <c r="I14">
        <v>6</v>
      </c>
      <c r="J14" t="str">
        <f>IF(Dados_20250324[[#This Row],[Qtde Processos]]&gt; TRUNC(Dados_20250324[[#This Row],[Projecao Rea. Processos]]),"Acima Proj","Abaixo Proj")</f>
        <v>Acima Proj</v>
      </c>
      <c r="K14" t="str">
        <f>IF(Dados_20250324[[#This Row],[Total NF]]&gt;Dados_20250324[[#This Row],[Projecao Rea. Faturamento]],"Acima Proj","Abaixo Proj")</f>
        <v>Acima Proj</v>
      </c>
    </row>
    <row r="15" spans="1:11" x14ac:dyDescent="0.3">
      <c r="A15" t="s">
        <v>48</v>
      </c>
      <c r="B15" t="s">
        <v>49</v>
      </c>
      <c r="C15" t="s">
        <v>50</v>
      </c>
      <c r="D15">
        <v>5708963.299999997</v>
      </c>
      <c r="E15">
        <v>18</v>
      </c>
      <c r="F15">
        <v>6.7777777769999989</v>
      </c>
      <c r="G15">
        <v>2011334.3721</v>
      </c>
      <c r="H15">
        <v>2.2592592589999998</v>
      </c>
      <c r="I15">
        <v>6</v>
      </c>
      <c r="J15" t="str">
        <f>IF(Dados_20250324[[#This Row],[Qtde Processos]]&gt; TRUNC(Dados_20250324[[#This Row],[Projecao Rea. Processos]]),"Acima Proj","Abaixo Proj")</f>
        <v>Acima Proj</v>
      </c>
      <c r="K15" t="str">
        <f>IF(Dados_20250324[[#This Row],[Total NF]]&gt;Dados_20250324[[#This Row],[Projecao Rea. Faturamento]],"Acima Proj","Abaixo Proj")</f>
        <v>Acima Proj</v>
      </c>
    </row>
    <row r="16" spans="1:11" x14ac:dyDescent="0.3">
      <c r="A16" t="s">
        <v>51</v>
      </c>
      <c r="B16" t="s">
        <v>52</v>
      </c>
      <c r="C16" t="s">
        <v>53</v>
      </c>
      <c r="F16">
        <v>6.5000000010000001</v>
      </c>
      <c r="G16">
        <v>3891839.7149999999</v>
      </c>
      <c r="H16">
        <v>2.1666666669999999</v>
      </c>
      <c r="J16" t="str">
        <f>IF(Dados_20250324[[#This Row],[Qtde Processos]]&gt; TRUNC(Dados_20250324[[#This Row],[Projecao Rea. Processos]]),"Acima Proj","Abaixo Proj")</f>
        <v>Abaixo Proj</v>
      </c>
      <c r="K16" t="str">
        <f>IF(Dados_20250324[[#This Row],[Total NF]]&gt;Dados_20250324[[#This Row],[Projecao Rea. Faturamento]],"Acima Proj","Abaixo Proj")</f>
        <v>Abaixo Proj</v>
      </c>
    </row>
    <row r="17" spans="1:11" x14ac:dyDescent="0.3">
      <c r="A17" t="s">
        <v>54</v>
      </c>
      <c r="B17" t="s">
        <v>55</v>
      </c>
      <c r="C17" t="s">
        <v>56</v>
      </c>
      <c r="D17">
        <v>2372764.81</v>
      </c>
      <c r="E17">
        <v>9</v>
      </c>
      <c r="F17">
        <v>6.4444444440000002</v>
      </c>
      <c r="G17">
        <v>1869225.1356000002</v>
      </c>
      <c r="H17">
        <v>2.1481481480000002</v>
      </c>
      <c r="I17">
        <v>3</v>
      </c>
      <c r="J17" t="str">
        <f>IF(Dados_20250324[[#This Row],[Qtde Processos]]&gt; TRUNC(Dados_20250324[[#This Row],[Projecao Rea. Processos]]),"Acima Proj","Abaixo Proj")</f>
        <v>Acima Proj</v>
      </c>
      <c r="K17" t="str">
        <f>IF(Dados_20250324[[#This Row],[Total NF]]&gt;Dados_20250324[[#This Row],[Projecao Rea. Faturamento]],"Acima Proj","Abaixo Proj")</f>
        <v>Acima Proj</v>
      </c>
    </row>
    <row r="18" spans="1:11" x14ac:dyDescent="0.3">
      <c r="A18" t="s">
        <v>57</v>
      </c>
      <c r="B18" t="s">
        <v>58</v>
      </c>
      <c r="C18" t="s">
        <v>59</v>
      </c>
      <c r="D18">
        <v>3766011.3600000008</v>
      </c>
      <c r="E18">
        <v>12</v>
      </c>
      <c r="F18">
        <v>6.3333333330000006</v>
      </c>
      <c r="G18">
        <v>2101348.8012000001</v>
      </c>
      <c r="H18">
        <v>2.111111111</v>
      </c>
      <c r="I18">
        <v>4</v>
      </c>
      <c r="J18" t="str">
        <f>IF(Dados_20250324[[#This Row],[Qtde Processos]]&gt; TRUNC(Dados_20250324[[#This Row],[Projecao Rea. Processos]]),"Acima Proj","Abaixo Proj")</f>
        <v>Acima Proj</v>
      </c>
      <c r="K18" t="str">
        <f>IF(Dados_20250324[[#This Row],[Total NF]]&gt;Dados_20250324[[#This Row],[Projecao Rea. Faturamento]],"Acima Proj","Abaixo Proj")</f>
        <v>Acima Proj</v>
      </c>
    </row>
    <row r="19" spans="1:11" x14ac:dyDescent="0.3">
      <c r="A19" t="s">
        <v>60</v>
      </c>
      <c r="B19" t="s">
        <v>58</v>
      </c>
      <c r="C19" t="s">
        <v>61</v>
      </c>
      <c r="D19">
        <v>310528.03000000003</v>
      </c>
      <c r="E19">
        <v>2</v>
      </c>
      <c r="F19">
        <v>6.3333333330000006</v>
      </c>
      <c r="G19">
        <v>857607.08880000003</v>
      </c>
      <c r="H19">
        <v>2.111111111</v>
      </c>
      <c r="I19">
        <v>0.66666666666666663</v>
      </c>
      <c r="J19" t="str">
        <f>IF(Dados_20250324[[#This Row],[Qtde Processos]]&gt; TRUNC(Dados_20250324[[#This Row],[Projecao Rea. Processos]]),"Acima Proj","Abaixo Proj")</f>
        <v>Abaixo Proj</v>
      </c>
      <c r="K19" t="str">
        <f>IF(Dados_20250324[[#This Row],[Total NF]]&gt;Dados_20250324[[#This Row],[Projecao Rea. Faturamento]],"Acima Proj","Abaixo Proj")</f>
        <v>Abaixo Proj</v>
      </c>
    </row>
    <row r="20" spans="1:11" x14ac:dyDescent="0.3">
      <c r="A20" t="s">
        <v>62</v>
      </c>
      <c r="B20" t="s">
        <v>63</v>
      </c>
      <c r="C20" t="s">
        <v>64</v>
      </c>
      <c r="D20">
        <v>7978958.0000000019</v>
      </c>
      <c r="E20">
        <v>19</v>
      </c>
      <c r="F20">
        <v>4.8000000000000007</v>
      </c>
      <c r="G20">
        <v>2259038.6420999998</v>
      </c>
      <c r="H20">
        <v>1.6</v>
      </c>
      <c r="I20">
        <v>6.333333333333333</v>
      </c>
      <c r="J20" t="str">
        <f>IF(Dados_20250324[[#This Row],[Qtde Processos]]&gt; TRUNC(Dados_20250324[[#This Row],[Projecao Rea. Processos]]),"Acima Proj","Abaixo Proj")</f>
        <v>Acima Proj</v>
      </c>
      <c r="K20" t="str">
        <f>IF(Dados_20250324[[#This Row],[Total NF]]&gt;Dados_20250324[[#This Row],[Projecao Rea. Faturamento]],"Acima Proj","Abaixo Proj")</f>
        <v>Acima Proj</v>
      </c>
    </row>
    <row r="21" spans="1:11" x14ac:dyDescent="0.3">
      <c r="A21" t="s">
        <v>65</v>
      </c>
      <c r="B21" t="s">
        <v>66</v>
      </c>
      <c r="C21" t="s">
        <v>67</v>
      </c>
      <c r="D21">
        <v>1021091.84</v>
      </c>
      <c r="E21">
        <v>2</v>
      </c>
      <c r="F21">
        <v>4.777777779</v>
      </c>
      <c r="G21">
        <v>916979.47230000002</v>
      </c>
      <c r="H21">
        <v>1.592592593</v>
      </c>
      <c r="I21">
        <v>0.66666666666666663</v>
      </c>
      <c r="J21" t="str">
        <f>IF(Dados_20250324[[#This Row],[Qtde Processos]]&gt; TRUNC(Dados_20250324[[#This Row],[Projecao Rea. Processos]]),"Acima Proj","Abaixo Proj")</f>
        <v>Abaixo Proj</v>
      </c>
      <c r="K21" t="str">
        <f>IF(Dados_20250324[[#This Row],[Total NF]]&gt;Dados_20250324[[#This Row],[Projecao Rea. Faturamento]],"Acima Proj","Abaixo Proj")</f>
        <v>Acima Proj</v>
      </c>
    </row>
    <row r="22" spans="1:11" x14ac:dyDescent="0.3">
      <c r="A22" t="s">
        <v>68</v>
      </c>
      <c r="B22" t="s">
        <v>66</v>
      </c>
      <c r="C22" t="s">
        <v>69</v>
      </c>
      <c r="F22">
        <v>4.777777779</v>
      </c>
      <c r="G22">
        <v>921159.95789999992</v>
      </c>
      <c r="H22">
        <v>1.592592593</v>
      </c>
      <c r="J22" t="str">
        <f>IF(Dados_20250324[[#This Row],[Qtde Processos]]&gt; TRUNC(Dados_20250324[[#This Row],[Projecao Rea. Processos]]),"Acima Proj","Abaixo Proj")</f>
        <v>Abaixo Proj</v>
      </c>
      <c r="K22" t="str">
        <f>IF(Dados_20250324[[#This Row],[Total NF]]&gt;Dados_20250324[[#This Row],[Projecao Rea. Faturamento]],"Acima Proj","Abaixo Proj")</f>
        <v>Abaixo Proj</v>
      </c>
    </row>
    <row r="23" spans="1:11" x14ac:dyDescent="0.3">
      <c r="A23" t="s">
        <v>70</v>
      </c>
      <c r="B23" t="s">
        <v>71</v>
      </c>
      <c r="C23" t="s">
        <v>72</v>
      </c>
      <c r="D23">
        <v>341673.31</v>
      </c>
      <c r="E23">
        <v>1</v>
      </c>
      <c r="F23">
        <v>4.6666666680000004</v>
      </c>
      <c r="G23">
        <v>299878.07334</v>
      </c>
      <c r="H23">
        <v>1.5555555560000001</v>
      </c>
      <c r="I23">
        <v>0.33333333333333331</v>
      </c>
      <c r="J23" t="str">
        <f>IF(Dados_20250324[[#This Row],[Qtde Processos]]&gt; TRUNC(Dados_20250324[[#This Row],[Projecao Rea. Processos]]),"Acima Proj","Abaixo Proj")</f>
        <v>Abaixo Proj</v>
      </c>
      <c r="K23" t="str">
        <f>IF(Dados_20250324[[#This Row],[Total NF]]&gt;Dados_20250324[[#This Row],[Projecao Rea. Faturamento]],"Acima Proj","Abaixo Proj")</f>
        <v>Acima Proj</v>
      </c>
    </row>
    <row r="24" spans="1:11" x14ac:dyDescent="0.3">
      <c r="A24" t="s">
        <v>73</v>
      </c>
      <c r="B24" t="s">
        <v>74</v>
      </c>
      <c r="C24" t="s">
        <v>75</v>
      </c>
      <c r="D24">
        <v>1428064.41</v>
      </c>
      <c r="E24">
        <v>4</v>
      </c>
      <c r="F24">
        <v>4.1111111100000004</v>
      </c>
      <c r="G24">
        <v>1192337.9943000001</v>
      </c>
      <c r="H24">
        <v>1.3703703700000001</v>
      </c>
      <c r="I24">
        <v>1.3333333333333333</v>
      </c>
      <c r="J24" t="str">
        <f>IF(Dados_20250324[[#This Row],[Qtde Processos]]&gt; TRUNC(Dados_20250324[[#This Row],[Projecao Rea. Processos]]),"Acima Proj","Abaixo Proj")</f>
        <v>Abaixo Proj</v>
      </c>
      <c r="K24" t="str">
        <f>IF(Dados_20250324[[#This Row],[Total NF]]&gt;Dados_20250324[[#This Row],[Projecao Rea. Faturamento]],"Acima Proj","Abaixo Proj")</f>
        <v>Acima Proj</v>
      </c>
    </row>
    <row r="25" spans="1:11" x14ac:dyDescent="0.3">
      <c r="A25" t="s">
        <v>76</v>
      </c>
      <c r="B25" t="s">
        <v>74</v>
      </c>
      <c r="C25" t="s">
        <v>77</v>
      </c>
      <c r="D25">
        <v>251063.37</v>
      </c>
      <c r="E25">
        <v>5</v>
      </c>
      <c r="F25">
        <v>4.1111111100000004</v>
      </c>
      <c r="G25">
        <v>384259.32900000003</v>
      </c>
      <c r="H25">
        <v>1.3703703700000001</v>
      </c>
      <c r="I25">
        <v>1.6666666666666667</v>
      </c>
      <c r="J25" t="str">
        <f>IF(Dados_20250324[[#This Row],[Qtde Processos]]&gt; TRUNC(Dados_20250324[[#This Row],[Projecao Rea. Processos]]),"Acima Proj","Abaixo Proj")</f>
        <v>Acima Proj</v>
      </c>
      <c r="K25" t="str">
        <f>IF(Dados_20250324[[#This Row],[Total NF]]&gt;Dados_20250324[[#This Row],[Projecao Rea. Faturamento]],"Acima Proj","Abaixo Proj")</f>
        <v>Abaixo Proj</v>
      </c>
    </row>
    <row r="26" spans="1:11" x14ac:dyDescent="0.3">
      <c r="A26" t="s">
        <v>78</v>
      </c>
      <c r="B26" t="s">
        <v>79</v>
      </c>
      <c r="C26" t="s">
        <v>80</v>
      </c>
      <c r="D26">
        <v>1439848.8599999999</v>
      </c>
      <c r="E26">
        <v>3</v>
      </c>
      <c r="F26">
        <v>3.8888888879999999</v>
      </c>
      <c r="G26">
        <v>1488045.2766</v>
      </c>
      <c r="H26">
        <v>1.296296296</v>
      </c>
      <c r="I26">
        <v>1</v>
      </c>
      <c r="J26" t="str">
        <f>IF(Dados_20250324[[#This Row],[Qtde Processos]]&gt; TRUNC(Dados_20250324[[#This Row],[Projecao Rea. Processos]]),"Acima Proj","Abaixo Proj")</f>
        <v>Abaixo Proj</v>
      </c>
      <c r="K26" t="str">
        <f>IF(Dados_20250324[[#This Row],[Total NF]]&gt;Dados_20250324[[#This Row],[Projecao Rea. Faturamento]],"Acima Proj","Abaixo Proj")</f>
        <v>Abaixo Proj</v>
      </c>
    </row>
    <row r="27" spans="1:11" x14ac:dyDescent="0.3">
      <c r="A27" t="s">
        <v>81</v>
      </c>
      <c r="B27" t="s">
        <v>82</v>
      </c>
      <c r="C27" t="s">
        <v>83</v>
      </c>
      <c r="D27">
        <v>153319.78</v>
      </c>
      <c r="E27">
        <v>3</v>
      </c>
      <c r="F27">
        <v>3.5555555549999998</v>
      </c>
      <c r="G27">
        <v>422449.6899</v>
      </c>
      <c r="H27">
        <v>1.1851851849999999</v>
      </c>
      <c r="I27">
        <v>1</v>
      </c>
      <c r="J27" t="str">
        <f>IF(Dados_20250324[[#This Row],[Qtde Processos]]&gt; TRUNC(Dados_20250324[[#This Row],[Projecao Rea. Processos]]),"Acima Proj","Abaixo Proj")</f>
        <v>Abaixo Proj</v>
      </c>
      <c r="K27" t="str">
        <f>IF(Dados_20250324[[#This Row],[Total NF]]&gt;Dados_20250324[[#This Row],[Projecao Rea. Faturamento]],"Acima Proj","Abaixo Proj")</f>
        <v>Abaixo Proj</v>
      </c>
    </row>
    <row r="28" spans="1:11" x14ac:dyDescent="0.3">
      <c r="A28" t="s">
        <v>84</v>
      </c>
      <c r="B28" t="s">
        <v>82</v>
      </c>
      <c r="C28" t="s">
        <v>85</v>
      </c>
      <c r="D28">
        <v>3300488.57</v>
      </c>
      <c r="E28">
        <v>6</v>
      </c>
      <c r="F28">
        <v>3.5555555549999998</v>
      </c>
      <c r="G28">
        <v>1383895.7678999999</v>
      </c>
      <c r="H28">
        <v>1.1851851849999999</v>
      </c>
      <c r="I28">
        <v>2</v>
      </c>
      <c r="J28" t="str">
        <f>IF(Dados_20250324[[#This Row],[Qtde Processos]]&gt; TRUNC(Dados_20250324[[#This Row],[Projecao Rea. Processos]]),"Acima Proj","Abaixo Proj")</f>
        <v>Acima Proj</v>
      </c>
      <c r="K28" t="str">
        <f>IF(Dados_20250324[[#This Row],[Total NF]]&gt;Dados_20250324[[#This Row],[Projecao Rea. Faturamento]],"Acima Proj","Abaixo Proj")</f>
        <v>Acima Proj</v>
      </c>
    </row>
    <row r="29" spans="1:11" x14ac:dyDescent="0.3">
      <c r="A29" t="s">
        <v>86</v>
      </c>
      <c r="B29" t="s">
        <v>87</v>
      </c>
      <c r="C29" t="s">
        <v>88</v>
      </c>
      <c r="D29">
        <v>1471993.38</v>
      </c>
      <c r="E29">
        <v>3</v>
      </c>
      <c r="F29">
        <v>3.3333333330000001</v>
      </c>
      <c r="G29">
        <v>1162651.0433999998</v>
      </c>
      <c r="H29">
        <v>1.111111111</v>
      </c>
      <c r="I29">
        <v>1</v>
      </c>
      <c r="J29" t="str">
        <f>IF(Dados_20250324[[#This Row],[Qtde Processos]]&gt; TRUNC(Dados_20250324[[#This Row],[Projecao Rea. Processos]]),"Acima Proj","Abaixo Proj")</f>
        <v>Abaixo Proj</v>
      </c>
      <c r="K29" t="str">
        <f>IF(Dados_20250324[[#This Row],[Total NF]]&gt;Dados_20250324[[#This Row],[Projecao Rea. Faturamento]],"Acima Proj","Abaixo Proj")</f>
        <v>Acima Proj</v>
      </c>
    </row>
    <row r="30" spans="1:11" x14ac:dyDescent="0.3">
      <c r="A30" t="s">
        <v>89</v>
      </c>
      <c r="B30" t="s">
        <v>90</v>
      </c>
      <c r="C30" t="s">
        <v>91</v>
      </c>
      <c r="D30">
        <v>116974.48999999998</v>
      </c>
      <c r="E30">
        <v>8</v>
      </c>
      <c r="F30">
        <v>2.888888889</v>
      </c>
      <c r="G30">
        <v>106443.1011</v>
      </c>
      <c r="H30">
        <v>0.96296296299999995</v>
      </c>
      <c r="I30">
        <v>2.6666666666666665</v>
      </c>
      <c r="J30" t="str">
        <f>IF(Dados_20250324[[#This Row],[Qtde Processos]]&gt; TRUNC(Dados_20250324[[#This Row],[Projecao Rea. Processos]]),"Acima Proj","Abaixo Proj")</f>
        <v>Acima Proj</v>
      </c>
      <c r="K30" t="str">
        <f>IF(Dados_20250324[[#This Row],[Total NF]]&gt;Dados_20250324[[#This Row],[Projecao Rea. Faturamento]],"Acima Proj","Abaixo Proj")</f>
        <v>Acima Proj</v>
      </c>
    </row>
    <row r="31" spans="1:11" x14ac:dyDescent="0.3">
      <c r="A31" t="s">
        <v>92</v>
      </c>
      <c r="B31" t="s">
        <v>90</v>
      </c>
      <c r="C31" t="s">
        <v>93</v>
      </c>
      <c r="D31">
        <v>52062.83</v>
      </c>
      <c r="E31">
        <v>1</v>
      </c>
      <c r="F31">
        <v>2.888888889</v>
      </c>
      <c r="G31">
        <v>275222.35443000001</v>
      </c>
      <c r="H31">
        <v>0.96296296299999995</v>
      </c>
      <c r="I31">
        <v>0.33333333333333331</v>
      </c>
      <c r="J31" t="str">
        <f>IF(Dados_20250324[[#This Row],[Qtde Processos]]&gt; TRUNC(Dados_20250324[[#This Row],[Projecao Rea. Processos]]),"Acima Proj","Abaixo Proj")</f>
        <v>Abaixo Proj</v>
      </c>
      <c r="K31" t="str">
        <f>IF(Dados_20250324[[#This Row],[Total NF]]&gt;Dados_20250324[[#This Row],[Projecao Rea. Faturamento]],"Acima Proj","Abaixo Proj")</f>
        <v>Abaixo Proj</v>
      </c>
    </row>
    <row r="32" spans="1:11" x14ac:dyDescent="0.3">
      <c r="A32" t="s">
        <v>94</v>
      </c>
      <c r="B32" t="s">
        <v>95</v>
      </c>
      <c r="C32" t="s">
        <v>96</v>
      </c>
      <c r="D32">
        <v>522728.90999999992</v>
      </c>
      <c r="E32">
        <v>4</v>
      </c>
      <c r="F32">
        <v>2.7777777779999999</v>
      </c>
      <c r="G32">
        <v>504586.7733</v>
      </c>
      <c r="H32">
        <v>0.92592592600000001</v>
      </c>
      <c r="I32">
        <v>1.3333333333333333</v>
      </c>
      <c r="J32" t="str">
        <f>IF(Dados_20250324[[#This Row],[Qtde Processos]]&gt; TRUNC(Dados_20250324[[#This Row],[Projecao Rea. Processos]]),"Acima Proj","Abaixo Proj")</f>
        <v>Acima Proj</v>
      </c>
      <c r="K32" t="str">
        <f>IF(Dados_20250324[[#This Row],[Total NF]]&gt;Dados_20250324[[#This Row],[Projecao Rea. Faturamento]],"Acima Proj","Abaixo Proj")</f>
        <v>Acima Proj</v>
      </c>
    </row>
    <row r="33" spans="1:11" x14ac:dyDescent="0.3">
      <c r="A33" t="s">
        <v>97</v>
      </c>
      <c r="B33" t="s">
        <v>98</v>
      </c>
      <c r="C33" t="s">
        <v>99</v>
      </c>
      <c r="F33">
        <v>2.7500000010000001</v>
      </c>
      <c r="G33">
        <v>58118.46501</v>
      </c>
      <c r="H33">
        <v>0.91666666699999999</v>
      </c>
      <c r="J33" t="str">
        <f>IF(Dados_20250324[[#This Row],[Qtde Processos]]&gt; TRUNC(Dados_20250324[[#This Row],[Projecao Rea. Processos]]),"Acima Proj","Abaixo Proj")</f>
        <v>Abaixo Proj</v>
      </c>
      <c r="K33" t="str">
        <f>IF(Dados_20250324[[#This Row],[Total NF]]&gt;Dados_20250324[[#This Row],[Projecao Rea. Faturamento]],"Acima Proj","Abaixo Proj")</f>
        <v>Abaixo Proj</v>
      </c>
    </row>
    <row r="34" spans="1:11" x14ac:dyDescent="0.3">
      <c r="A34" t="s">
        <v>100</v>
      </c>
      <c r="B34" t="s">
        <v>101</v>
      </c>
      <c r="C34" t="s">
        <v>102</v>
      </c>
      <c r="F34">
        <v>2.625</v>
      </c>
      <c r="G34">
        <v>2181880.6014</v>
      </c>
      <c r="H34">
        <v>0.875</v>
      </c>
      <c r="J34" t="str">
        <f>IF(Dados_20250324[[#This Row],[Qtde Processos]]&gt; TRUNC(Dados_20250324[[#This Row],[Projecao Rea. Processos]]),"Acima Proj","Abaixo Proj")</f>
        <v>Abaixo Proj</v>
      </c>
      <c r="K34" t="str">
        <f>IF(Dados_20250324[[#This Row],[Total NF]]&gt;Dados_20250324[[#This Row],[Projecao Rea. Faturamento]],"Acima Proj","Abaixo Proj")</f>
        <v>Abaixo Proj</v>
      </c>
    </row>
    <row r="35" spans="1:11" x14ac:dyDescent="0.3">
      <c r="A35" t="s">
        <v>103</v>
      </c>
      <c r="B35" t="s">
        <v>101</v>
      </c>
      <c r="C35" t="s">
        <v>104</v>
      </c>
      <c r="F35">
        <v>2.625</v>
      </c>
      <c r="G35">
        <v>467472.07889999996</v>
      </c>
      <c r="H35">
        <v>0.875</v>
      </c>
      <c r="J35" t="str">
        <f>IF(Dados_20250324[[#This Row],[Qtde Processos]]&gt; TRUNC(Dados_20250324[[#This Row],[Projecao Rea. Processos]]),"Acima Proj","Abaixo Proj")</f>
        <v>Abaixo Proj</v>
      </c>
      <c r="K35" t="str">
        <f>IF(Dados_20250324[[#This Row],[Total NF]]&gt;Dados_20250324[[#This Row],[Projecao Rea. Faturamento]],"Acima Proj","Abaixo Proj")</f>
        <v>Abaixo Proj</v>
      </c>
    </row>
    <row r="36" spans="1:11" x14ac:dyDescent="0.3">
      <c r="A36" t="s">
        <v>105</v>
      </c>
      <c r="B36" t="s">
        <v>106</v>
      </c>
      <c r="C36" t="s">
        <v>107</v>
      </c>
      <c r="D36">
        <v>424605.45000000007</v>
      </c>
      <c r="E36">
        <v>2</v>
      </c>
      <c r="F36">
        <v>2.5555555559999998</v>
      </c>
      <c r="G36">
        <v>2102944.4610000001</v>
      </c>
      <c r="H36">
        <v>0.85185185200000002</v>
      </c>
      <c r="I36">
        <v>0.66666666666666663</v>
      </c>
      <c r="J36" t="str">
        <f>IF(Dados_20250324[[#This Row],[Qtde Processos]]&gt; TRUNC(Dados_20250324[[#This Row],[Projecao Rea. Processos]]),"Acima Proj","Abaixo Proj")</f>
        <v>Abaixo Proj</v>
      </c>
      <c r="K36" t="str">
        <f>IF(Dados_20250324[[#This Row],[Total NF]]&gt;Dados_20250324[[#This Row],[Projecao Rea. Faturamento]],"Acima Proj","Abaixo Proj")</f>
        <v>Abaixo Proj</v>
      </c>
    </row>
    <row r="37" spans="1:11" x14ac:dyDescent="0.3">
      <c r="A37" t="s">
        <v>108</v>
      </c>
      <c r="B37" t="s">
        <v>109</v>
      </c>
      <c r="C37" t="s">
        <v>110</v>
      </c>
      <c r="F37">
        <v>2.4999999989999999</v>
      </c>
      <c r="G37">
        <v>27570.113750999997</v>
      </c>
      <c r="H37">
        <v>0.83333333300000001</v>
      </c>
      <c r="J37" t="str">
        <f>IF(Dados_20250324[[#This Row],[Qtde Processos]]&gt; TRUNC(Dados_20250324[[#This Row],[Projecao Rea. Processos]]),"Acima Proj","Abaixo Proj")</f>
        <v>Abaixo Proj</v>
      </c>
      <c r="K37" t="str">
        <f>IF(Dados_20250324[[#This Row],[Total NF]]&gt;Dados_20250324[[#This Row],[Projecao Rea. Faturamento]],"Acima Proj","Abaixo Proj")</f>
        <v>Abaixo Proj</v>
      </c>
    </row>
    <row r="38" spans="1:11" x14ac:dyDescent="0.3">
      <c r="A38" t="s">
        <v>111</v>
      </c>
      <c r="B38" t="s">
        <v>109</v>
      </c>
      <c r="C38" t="s">
        <v>112</v>
      </c>
      <c r="F38">
        <v>2.4999999989999999</v>
      </c>
      <c r="G38">
        <v>1930631.1612</v>
      </c>
      <c r="H38">
        <v>0.83333333300000001</v>
      </c>
      <c r="J38" t="str">
        <f>IF(Dados_20250324[[#This Row],[Qtde Processos]]&gt; TRUNC(Dados_20250324[[#This Row],[Projecao Rea. Processos]]),"Acima Proj","Abaixo Proj")</f>
        <v>Abaixo Proj</v>
      </c>
      <c r="K38" t="str">
        <f>IF(Dados_20250324[[#This Row],[Total NF]]&gt;Dados_20250324[[#This Row],[Projecao Rea. Faturamento]],"Acima Proj","Abaixo Proj")</f>
        <v>Abaixo Proj</v>
      </c>
    </row>
    <row r="39" spans="1:11" x14ac:dyDescent="0.3">
      <c r="A39" t="s">
        <v>113</v>
      </c>
      <c r="B39" t="s">
        <v>114</v>
      </c>
      <c r="C39" t="s">
        <v>115</v>
      </c>
      <c r="D39">
        <v>164438.79</v>
      </c>
      <c r="E39">
        <v>1</v>
      </c>
      <c r="F39">
        <v>2.4000000000000004</v>
      </c>
      <c r="G39">
        <v>435372.78599999996</v>
      </c>
      <c r="H39">
        <v>0.8</v>
      </c>
      <c r="I39">
        <v>0.33333333333333331</v>
      </c>
      <c r="J39" t="str">
        <f>IF(Dados_20250324[[#This Row],[Qtde Processos]]&gt; TRUNC(Dados_20250324[[#This Row],[Projecao Rea. Processos]]),"Acima Proj","Abaixo Proj")</f>
        <v>Abaixo Proj</v>
      </c>
      <c r="K39" t="str">
        <f>IF(Dados_20250324[[#This Row],[Total NF]]&gt;Dados_20250324[[#This Row],[Projecao Rea. Faturamento]],"Acima Proj","Abaixo Proj")</f>
        <v>Abaixo Proj</v>
      </c>
    </row>
    <row r="40" spans="1:11" x14ac:dyDescent="0.3">
      <c r="A40" t="s">
        <v>116</v>
      </c>
      <c r="B40" t="s">
        <v>117</v>
      </c>
      <c r="C40" t="s">
        <v>118</v>
      </c>
      <c r="D40">
        <v>940657.75000000012</v>
      </c>
      <c r="E40">
        <v>4</v>
      </c>
      <c r="F40">
        <v>2.3333333340000002</v>
      </c>
      <c r="G40">
        <v>509935.24229999998</v>
      </c>
      <c r="H40">
        <v>0.77777777800000003</v>
      </c>
      <c r="I40">
        <v>1.3333333333333333</v>
      </c>
      <c r="J40" t="str">
        <f>IF(Dados_20250324[[#This Row],[Qtde Processos]]&gt; TRUNC(Dados_20250324[[#This Row],[Projecao Rea. Processos]]),"Acima Proj","Abaixo Proj")</f>
        <v>Acima Proj</v>
      </c>
      <c r="K40" t="str">
        <f>IF(Dados_20250324[[#This Row],[Total NF]]&gt;Dados_20250324[[#This Row],[Projecao Rea. Faturamento]],"Acima Proj","Abaixo Proj")</f>
        <v>Acima Proj</v>
      </c>
    </row>
    <row r="41" spans="1:11" x14ac:dyDescent="0.3">
      <c r="A41" t="s">
        <v>119</v>
      </c>
      <c r="B41" t="s">
        <v>120</v>
      </c>
      <c r="C41" t="s">
        <v>121</v>
      </c>
      <c r="D41">
        <v>868774.77</v>
      </c>
      <c r="E41">
        <v>4</v>
      </c>
      <c r="F41">
        <v>2.1111111120000001</v>
      </c>
      <c r="G41">
        <v>598632.73560000001</v>
      </c>
      <c r="H41">
        <v>0.70370370400000004</v>
      </c>
      <c r="I41">
        <v>1.3333333333333333</v>
      </c>
      <c r="J41" t="str">
        <f>IF(Dados_20250324[[#This Row],[Qtde Processos]]&gt; TRUNC(Dados_20250324[[#This Row],[Projecao Rea. Processos]]),"Acima Proj","Abaixo Proj")</f>
        <v>Acima Proj</v>
      </c>
      <c r="K41" t="str">
        <f>IF(Dados_20250324[[#This Row],[Total NF]]&gt;Dados_20250324[[#This Row],[Projecao Rea. Faturamento]],"Acima Proj","Abaixo Proj")</f>
        <v>Acima Proj</v>
      </c>
    </row>
    <row r="42" spans="1:11" x14ac:dyDescent="0.3">
      <c r="A42" t="s">
        <v>122</v>
      </c>
      <c r="B42" t="s">
        <v>120</v>
      </c>
      <c r="C42" t="s">
        <v>123</v>
      </c>
      <c r="D42">
        <v>99325.89</v>
      </c>
      <c r="E42">
        <v>1</v>
      </c>
      <c r="F42">
        <v>2.1111111120000001</v>
      </c>
      <c r="G42">
        <v>266176.53554999997</v>
      </c>
      <c r="H42">
        <v>0.70370370400000004</v>
      </c>
      <c r="I42">
        <v>0.33333333333333331</v>
      </c>
      <c r="J42" t="str">
        <f>IF(Dados_20250324[[#This Row],[Qtde Processos]]&gt; TRUNC(Dados_20250324[[#This Row],[Projecao Rea. Processos]]),"Acima Proj","Abaixo Proj")</f>
        <v>Abaixo Proj</v>
      </c>
      <c r="K42" t="str">
        <f>IF(Dados_20250324[[#This Row],[Total NF]]&gt;Dados_20250324[[#This Row],[Projecao Rea. Faturamento]],"Acima Proj","Abaixo Proj")</f>
        <v>Abaixo Proj</v>
      </c>
    </row>
    <row r="43" spans="1:11" x14ac:dyDescent="0.3">
      <c r="A43" t="s">
        <v>124</v>
      </c>
      <c r="B43" t="s">
        <v>120</v>
      </c>
      <c r="C43" t="s">
        <v>125</v>
      </c>
      <c r="D43">
        <v>713886.58</v>
      </c>
      <c r="E43">
        <v>2</v>
      </c>
      <c r="F43">
        <v>2.1111111120000001</v>
      </c>
      <c r="G43">
        <v>747615.65220000001</v>
      </c>
      <c r="H43">
        <v>0.70370370400000004</v>
      </c>
      <c r="I43">
        <v>0.66666666666666663</v>
      </c>
      <c r="J43" t="str">
        <f>IF(Dados_20250324[[#This Row],[Qtde Processos]]&gt; TRUNC(Dados_20250324[[#This Row],[Projecao Rea. Processos]]),"Acima Proj","Abaixo Proj")</f>
        <v>Abaixo Proj</v>
      </c>
      <c r="K43" t="str">
        <f>IF(Dados_20250324[[#This Row],[Total NF]]&gt;Dados_20250324[[#This Row],[Projecao Rea. Faturamento]],"Acima Proj","Abaixo Proj")</f>
        <v>Abaixo Proj</v>
      </c>
    </row>
    <row r="44" spans="1:11" x14ac:dyDescent="0.3">
      <c r="A44" t="s">
        <v>126</v>
      </c>
      <c r="B44" t="s">
        <v>127</v>
      </c>
      <c r="C44" t="s">
        <v>128</v>
      </c>
      <c r="D44">
        <v>36771.01</v>
      </c>
      <c r="E44">
        <v>2</v>
      </c>
      <c r="F44">
        <v>2.0000000010000001</v>
      </c>
      <c r="G44">
        <v>36771.009989999999</v>
      </c>
      <c r="H44">
        <v>0.66666666699999999</v>
      </c>
      <c r="I44">
        <v>0.66666666666666663</v>
      </c>
      <c r="J44" t="str">
        <f>IF(Dados_20250324[[#This Row],[Qtde Processos]]&gt; TRUNC(Dados_20250324[[#This Row],[Projecao Rea. Processos]]),"Acima Proj","Abaixo Proj")</f>
        <v>Abaixo Proj</v>
      </c>
      <c r="K44" t="str">
        <f>IF(Dados_20250324[[#This Row],[Total NF]]&gt;Dados_20250324[[#This Row],[Projecao Rea. Faturamento]],"Acima Proj","Abaixo Proj")</f>
        <v>Acima Proj</v>
      </c>
    </row>
    <row r="45" spans="1:11" x14ac:dyDescent="0.3">
      <c r="A45" t="s">
        <v>129</v>
      </c>
      <c r="B45" t="s">
        <v>127</v>
      </c>
      <c r="C45" t="s">
        <v>130</v>
      </c>
      <c r="D45">
        <v>7805.01</v>
      </c>
      <c r="E45">
        <v>2</v>
      </c>
      <c r="F45">
        <v>2.0000000010000001</v>
      </c>
      <c r="G45">
        <v>7805.01</v>
      </c>
      <c r="H45">
        <v>0.66666666699999999</v>
      </c>
      <c r="I45">
        <v>0.66666666666666663</v>
      </c>
      <c r="J45" t="str">
        <f>IF(Dados_20250324[[#This Row],[Qtde Processos]]&gt; TRUNC(Dados_20250324[[#This Row],[Projecao Rea. Processos]]),"Acima Proj","Abaixo Proj")</f>
        <v>Abaixo Proj</v>
      </c>
      <c r="K45" t="str">
        <f>IF(Dados_20250324[[#This Row],[Total NF]]&gt;Dados_20250324[[#This Row],[Projecao Rea. Faturamento]],"Acima Proj","Abaixo Proj")</f>
        <v>Abaixo Proj</v>
      </c>
    </row>
    <row r="46" spans="1:11" x14ac:dyDescent="0.3">
      <c r="A46" t="s">
        <v>131</v>
      </c>
      <c r="B46" t="s">
        <v>127</v>
      </c>
      <c r="C46" t="s">
        <v>132</v>
      </c>
      <c r="D46">
        <v>118684.34</v>
      </c>
      <c r="E46">
        <v>2</v>
      </c>
      <c r="F46">
        <v>2.0000000010000001</v>
      </c>
      <c r="G46">
        <v>141648.95112000001</v>
      </c>
      <c r="H46">
        <v>0.66666666699999999</v>
      </c>
      <c r="I46">
        <v>0.66666666666666663</v>
      </c>
      <c r="J46" t="str">
        <f>IF(Dados_20250324[[#This Row],[Qtde Processos]]&gt; TRUNC(Dados_20250324[[#This Row],[Projecao Rea. Processos]]),"Acima Proj","Abaixo Proj")</f>
        <v>Abaixo Proj</v>
      </c>
      <c r="K46" t="str">
        <f>IF(Dados_20250324[[#This Row],[Total NF]]&gt;Dados_20250324[[#This Row],[Projecao Rea. Faturamento]],"Acima Proj","Abaixo Proj")</f>
        <v>Abaixo Proj</v>
      </c>
    </row>
    <row r="47" spans="1:11" x14ac:dyDescent="0.3">
      <c r="A47" t="s">
        <v>133</v>
      </c>
      <c r="B47" t="s">
        <v>127</v>
      </c>
      <c r="C47" t="s">
        <v>134</v>
      </c>
      <c r="D47">
        <v>1791814.5</v>
      </c>
      <c r="E47">
        <v>3</v>
      </c>
      <c r="F47">
        <v>2.0000000010000001</v>
      </c>
      <c r="G47">
        <v>1269078.1521000001</v>
      </c>
      <c r="H47">
        <v>0.66666666699999999</v>
      </c>
      <c r="I47">
        <v>1</v>
      </c>
      <c r="J47" t="str">
        <f>IF(Dados_20250324[[#This Row],[Qtde Processos]]&gt; TRUNC(Dados_20250324[[#This Row],[Projecao Rea. Processos]]),"Acima Proj","Abaixo Proj")</f>
        <v>Acima Proj</v>
      </c>
      <c r="K47" t="str">
        <f>IF(Dados_20250324[[#This Row],[Total NF]]&gt;Dados_20250324[[#This Row],[Projecao Rea. Faturamento]],"Acima Proj","Abaixo Proj")</f>
        <v>Acima Proj</v>
      </c>
    </row>
    <row r="48" spans="1:11" x14ac:dyDescent="0.3">
      <c r="A48" t="s">
        <v>135</v>
      </c>
      <c r="B48" t="s">
        <v>127</v>
      </c>
      <c r="C48" t="s">
        <v>136</v>
      </c>
      <c r="D48">
        <v>824211.69000000006</v>
      </c>
      <c r="E48">
        <v>5</v>
      </c>
      <c r="F48">
        <v>2.0000000010000001</v>
      </c>
      <c r="G48">
        <v>511146.34679999994</v>
      </c>
      <c r="H48">
        <v>0.66666666699999999</v>
      </c>
      <c r="I48">
        <v>1.6666666666666667</v>
      </c>
      <c r="J48" t="str">
        <f>IF(Dados_20250324[[#This Row],[Qtde Processos]]&gt; TRUNC(Dados_20250324[[#This Row],[Projecao Rea. Processos]]),"Acima Proj","Abaixo Proj")</f>
        <v>Acima Proj</v>
      </c>
      <c r="K48" t="str">
        <f>IF(Dados_20250324[[#This Row],[Total NF]]&gt;Dados_20250324[[#This Row],[Projecao Rea. Faturamento]],"Acima Proj","Abaixo Proj")</f>
        <v>Acima Proj</v>
      </c>
    </row>
    <row r="49" spans="1:11" x14ac:dyDescent="0.3">
      <c r="A49" t="s">
        <v>137</v>
      </c>
      <c r="B49" t="s">
        <v>127</v>
      </c>
      <c r="C49" t="s">
        <v>138</v>
      </c>
      <c r="F49">
        <v>2.0000000010000001</v>
      </c>
      <c r="G49">
        <v>126374.82501</v>
      </c>
      <c r="H49">
        <v>0.66666666699999999</v>
      </c>
      <c r="J49" t="str">
        <f>IF(Dados_20250324[[#This Row],[Qtde Processos]]&gt; TRUNC(Dados_20250324[[#This Row],[Projecao Rea. Processos]]),"Acima Proj","Abaixo Proj")</f>
        <v>Abaixo Proj</v>
      </c>
      <c r="K49" t="str">
        <f>IF(Dados_20250324[[#This Row],[Total NF]]&gt;Dados_20250324[[#This Row],[Projecao Rea. Faturamento]],"Acima Proj","Abaixo Proj")</f>
        <v>Abaixo Proj</v>
      </c>
    </row>
    <row r="50" spans="1:11" x14ac:dyDescent="0.3">
      <c r="A50" t="s">
        <v>139</v>
      </c>
      <c r="B50" t="s">
        <v>127</v>
      </c>
      <c r="C50" t="s">
        <v>140</v>
      </c>
      <c r="D50">
        <v>926498.85000000009</v>
      </c>
      <c r="E50">
        <v>2</v>
      </c>
      <c r="F50">
        <v>2.0000000010000001</v>
      </c>
      <c r="G50">
        <v>926498.85000000009</v>
      </c>
      <c r="H50">
        <v>0.66666666699999999</v>
      </c>
      <c r="I50">
        <v>0.66666666666666663</v>
      </c>
      <c r="J50" t="str">
        <f>IF(Dados_20250324[[#This Row],[Qtde Processos]]&gt; TRUNC(Dados_20250324[[#This Row],[Projecao Rea. Processos]]),"Acima Proj","Abaixo Proj")</f>
        <v>Abaixo Proj</v>
      </c>
      <c r="K50" t="str">
        <f>IF(Dados_20250324[[#This Row],[Total NF]]&gt;Dados_20250324[[#This Row],[Projecao Rea. Faturamento]],"Acima Proj","Abaixo Proj")</f>
        <v>Abaixo Proj</v>
      </c>
    </row>
    <row r="51" spans="1:11" x14ac:dyDescent="0.3">
      <c r="A51" t="s">
        <v>141</v>
      </c>
      <c r="B51" t="s">
        <v>127</v>
      </c>
      <c r="C51" t="s">
        <v>142</v>
      </c>
      <c r="D51">
        <v>271356.91000000003</v>
      </c>
      <c r="E51">
        <v>2</v>
      </c>
      <c r="F51">
        <v>2.0000000010000001</v>
      </c>
      <c r="G51">
        <v>271356.90998999996</v>
      </c>
      <c r="H51">
        <v>0.66666666699999999</v>
      </c>
      <c r="I51">
        <v>0.66666666666666663</v>
      </c>
      <c r="J51" t="str">
        <f>IF(Dados_20250324[[#This Row],[Qtde Processos]]&gt; TRUNC(Dados_20250324[[#This Row],[Projecao Rea. Processos]]),"Acima Proj","Abaixo Proj")</f>
        <v>Abaixo Proj</v>
      </c>
      <c r="K51" t="str">
        <f>IF(Dados_20250324[[#This Row],[Total NF]]&gt;Dados_20250324[[#This Row],[Projecao Rea. Faturamento]],"Acima Proj","Abaixo Proj")</f>
        <v>Acima Proj</v>
      </c>
    </row>
    <row r="52" spans="1:11" x14ac:dyDescent="0.3">
      <c r="A52" t="s">
        <v>143</v>
      </c>
      <c r="B52" t="s">
        <v>127</v>
      </c>
      <c r="C52" t="s">
        <v>144</v>
      </c>
      <c r="D52">
        <v>541800.69999999995</v>
      </c>
      <c r="E52">
        <v>3</v>
      </c>
      <c r="F52">
        <v>2.0000000010000001</v>
      </c>
      <c r="G52">
        <v>354238.83990000002</v>
      </c>
      <c r="H52">
        <v>0.66666666699999999</v>
      </c>
      <c r="I52">
        <v>1</v>
      </c>
      <c r="J52" t="str">
        <f>IF(Dados_20250324[[#This Row],[Qtde Processos]]&gt; TRUNC(Dados_20250324[[#This Row],[Projecao Rea. Processos]]),"Acima Proj","Abaixo Proj")</f>
        <v>Acima Proj</v>
      </c>
      <c r="K52" t="str">
        <f>IF(Dados_20250324[[#This Row],[Total NF]]&gt;Dados_20250324[[#This Row],[Projecao Rea. Faturamento]],"Acima Proj","Abaixo Proj")</f>
        <v>Acima Proj</v>
      </c>
    </row>
    <row r="53" spans="1:11" x14ac:dyDescent="0.3">
      <c r="A53" t="s">
        <v>145</v>
      </c>
      <c r="B53" t="s">
        <v>127</v>
      </c>
      <c r="C53" t="s">
        <v>146</v>
      </c>
      <c r="D53">
        <v>43031.92</v>
      </c>
      <c r="E53">
        <v>1</v>
      </c>
      <c r="F53">
        <v>2.0000000010000001</v>
      </c>
      <c r="G53">
        <v>76243.895009999993</v>
      </c>
      <c r="H53">
        <v>0.66666666699999999</v>
      </c>
      <c r="I53">
        <v>0.33333333333333331</v>
      </c>
      <c r="J53" t="str">
        <f>IF(Dados_20250324[[#This Row],[Qtde Processos]]&gt; TRUNC(Dados_20250324[[#This Row],[Projecao Rea. Processos]]),"Acima Proj","Abaixo Proj")</f>
        <v>Abaixo Proj</v>
      </c>
      <c r="K53" t="str">
        <f>IF(Dados_20250324[[#This Row],[Total NF]]&gt;Dados_20250324[[#This Row],[Projecao Rea. Faturamento]],"Acima Proj","Abaixo Proj")</f>
        <v>Abaixo Proj</v>
      </c>
    </row>
    <row r="54" spans="1:11" x14ac:dyDescent="0.3">
      <c r="A54" t="s">
        <v>147</v>
      </c>
      <c r="B54" t="s">
        <v>127</v>
      </c>
      <c r="C54" t="s">
        <v>148</v>
      </c>
      <c r="D54">
        <v>570457.19000000006</v>
      </c>
      <c r="E54">
        <v>2</v>
      </c>
      <c r="F54">
        <v>2.0000000010000001</v>
      </c>
      <c r="G54">
        <v>570457.19010000001</v>
      </c>
      <c r="H54">
        <v>0.66666666699999999</v>
      </c>
      <c r="I54">
        <v>0.66666666666666663</v>
      </c>
      <c r="J54" t="str">
        <f>IF(Dados_20250324[[#This Row],[Qtde Processos]]&gt; TRUNC(Dados_20250324[[#This Row],[Projecao Rea. Processos]]),"Acima Proj","Abaixo Proj")</f>
        <v>Abaixo Proj</v>
      </c>
      <c r="K54" t="str">
        <f>IF(Dados_20250324[[#This Row],[Total NF]]&gt;Dados_20250324[[#This Row],[Projecao Rea. Faturamento]],"Acima Proj","Abaixo Proj")</f>
        <v>Abaixo Proj</v>
      </c>
    </row>
    <row r="55" spans="1:11" x14ac:dyDescent="0.3">
      <c r="A55" t="s">
        <v>149</v>
      </c>
      <c r="B55" t="s">
        <v>127</v>
      </c>
      <c r="C55" t="s">
        <v>150</v>
      </c>
      <c r="D55">
        <v>96880.420000000013</v>
      </c>
      <c r="E55">
        <v>2</v>
      </c>
      <c r="F55">
        <v>2.0000000010000001</v>
      </c>
      <c r="G55">
        <v>96880.419989999995</v>
      </c>
      <c r="H55">
        <v>0.66666666699999999</v>
      </c>
      <c r="I55">
        <v>0.66666666666666663</v>
      </c>
      <c r="J55" t="str">
        <f>IF(Dados_20250324[[#This Row],[Qtde Processos]]&gt; TRUNC(Dados_20250324[[#This Row],[Projecao Rea. Processos]]),"Acima Proj","Abaixo Proj")</f>
        <v>Abaixo Proj</v>
      </c>
      <c r="K55" t="str">
        <f>IF(Dados_20250324[[#This Row],[Total NF]]&gt;Dados_20250324[[#This Row],[Projecao Rea. Faturamento]],"Acima Proj","Abaixo Proj")</f>
        <v>Acima Proj</v>
      </c>
    </row>
    <row r="56" spans="1:11" x14ac:dyDescent="0.3">
      <c r="A56" t="s">
        <v>151</v>
      </c>
      <c r="B56" t="s">
        <v>127</v>
      </c>
      <c r="C56" t="s">
        <v>152</v>
      </c>
      <c r="D56">
        <v>797140.62</v>
      </c>
      <c r="E56">
        <v>2</v>
      </c>
      <c r="F56">
        <v>2.0000000010000001</v>
      </c>
      <c r="G56">
        <v>797140.61999999988</v>
      </c>
      <c r="H56">
        <v>0.66666666699999999</v>
      </c>
      <c r="I56">
        <v>0.66666666666666663</v>
      </c>
      <c r="J56" t="str">
        <f>IF(Dados_20250324[[#This Row],[Qtde Processos]]&gt; TRUNC(Dados_20250324[[#This Row],[Projecao Rea. Processos]]),"Acima Proj","Abaixo Proj")</f>
        <v>Abaixo Proj</v>
      </c>
      <c r="K56" t="str">
        <f>IF(Dados_20250324[[#This Row],[Total NF]]&gt;Dados_20250324[[#This Row],[Projecao Rea. Faturamento]],"Acima Proj","Abaixo Proj")</f>
        <v>Abaixo Proj</v>
      </c>
    </row>
    <row r="57" spans="1:11" x14ac:dyDescent="0.3">
      <c r="A57" t="s">
        <v>153</v>
      </c>
      <c r="B57" t="s">
        <v>154</v>
      </c>
      <c r="C57" t="s">
        <v>155</v>
      </c>
      <c r="D57">
        <v>873725.43110000005</v>
      </c>
      <c r="G57">
        <v>1.88888889</v>
      </c>
      <c r="H57">
        <v>218431.35777</v>
      </c>
      <c r="I57">
        <v>0.62962963000000005</v>
      </c>
      <c r="J57" t="str">
        <f>IF(Dados_20250324[[#This Row],[Qtde Processos]]&gt; TRUNC(Dados_20250324[[#This Row],[Projecao Rea. Processos]]),"Acima Proj","Abaixo Proj")</f>
        <v>Abaixo Proj</v>
      </c>
      <c r="K57" t="str">
        <f>IF(Dados_20250324[[#This Row],[Total NF]]&gt;Dados_20250324[[#This Row],[Projecao Rea. Faturamento]],"Acima Proj","Abaixo Proj")</f>
        <v>Acima Proj</v>
      </c>
    </row>
    <row r="58" spans="1:11" x14ac:dyDescent="0.3">
      <c r="A58" t="s">
        <v>156</v>
      </c>
      <c r="B58" t="s">
        <v>157</v>
      </c>
      <c r="C58" t="s">
        <v>158</v>
      </c>
      <c r="F58">
        <v>1.875</v>
      </c>
      <c r="G58">
        <v>294098.28375</v>
      </c>
      <c r="H58">
        <v>0.625</v>
      </c>
      <c r="J58" t="str">
        <f>IF(Dados_20250324[[#This Row],[Qtde Processos]]&gt; TRUNC(Dados_20250324[[#This Row],[Projecao Rea. Processos]]),"Acima Proj","Abaixo Proj")</f>
        <v>Abaixo Proj</v>
      </c>
      <c r="K58" t="str">
        <f>IF(Dados_20250324[[#This Row],[Total NF]]&gt;Dados_20250324[[#This Row],[Projecao Rea. Faturamento]],"Acima Proj","Abaixo Proj")</f>
        <v>Abaixo Proj</v>
      </c>
    </row>
    <row r="59" spans="1:11" x14ac:dyDescent="0.3">
      <c r="A59" t="s">
        <v>159</v>
      </c>
      <c r="B59" t="s">
        <v>157</v>
      </c>
      <c r="C59" t="s">
        <v>160</v>
      </c>
      <c r="F59">
        <v>1.875</v>
      </c>
      <c r="G59">
        <v>585505.98869999999</v>
      </c>
      <c r="H59">
        <v>0.625</v>
      </c>
      <c r="J59" t="str">
        <f>IF(Dados_20250324[[#This Row],[Qtde Processos]]&gt; TRUNC(Dados_20250324[[#This Row],[Projecao Rea. Processos]]),"Acima Proj","Abaixo Proj")</f>
        <v>Abaixo Proj</v>
      </c>
      <c r="K59" t="str">
        <f>IF(Dados_20250324[[#This Row],[Total NF]]&gt;Dados_20250324[[#This Row],[Projecao Rea. Faturamento]],"Acima Proj","Abaixo Proj")</f>
        <v>Abaixo Proj</v>
      </c>
    </row>
    <row r="60" spans="1:11" x14ac:dyDescent="0.3">
      <c r="A60" t="s">
        <v>161</v>
      </c>
      <c r="B60" t="s">
        <v>162</v>
      </c>
      <c r="C60" t="s">
        <v>163</v>
      </c>
      <c r="D60">
        <v>994066.14</v>
      </c>
      <c r="E60">
        <v>5</v>
      </c>
      <c r="F60">
        <v>1.7999999999999998</v>
      </c>
      <c r="G60">
        <v>1032881.6181000001</v>
      </c>
      <c r="H60">
        <v>0.6</v>
      </c>
      <c r="I60">
        <v>1.6666666666666667</v>
      </c>
      <c r="J60" t="str">
        <f>IF(Dados_20250324[[#This Row],[Qtde Processos]]&gt; TRUNC(Dados_20250324[[#This Row],[Projecao Rea. Processos]]),"Acima Proj","Abaixo Proj")</f>
        <v>Acima Proj</v>
      </c>
      <c r="K60" t="str">
        <f>IF(Dados_20250324[[#This Row],[Total NF]]&gt;Dados_20250324[[#This Row],[Projecao Rea. Faturamento]],"Acima Proj","Abaixo Proj")</f>
        <v>Abaixo Proj</v>
      </c>
    </row>
    <row r="61" spans="1:11" x14ac:dyDescent="0.3">
      <c r="A61" t="s">
        <v>164</v>
      </c>
      <c r="B61" t="s">
        <v>162</v>
      </c>
      <c r="C61" t="s">
        <v>165</v>
      </c>
      <c r="D61">
        <v>27277.230000000003</v>
      </c>
      <c r="E61">
        <v>1</v>
      </c>
      <c r="F61">
        <v>1.7999999999999998</v>
      </c>
      <c r="G61">
        <v>103204.266</v>
      </c>
      <c r="H61">
        <v>0.6</v>
      </c>
      <c r="I61">
        <v>0.33333333333333331</v>
      </c>
      <c r="J61" t="str">
        <f>IF(Dados_20250324[[#This Row],[Qtde Processos]]&gt; TRUNC(Dados_20250324[[#This Row],[Projecao Rea. Processos]]),"Acima Proj","Abaixo Proj")</f>
        <v>Abaixo Proj</v>
      </c>
      <c r="K61" t="str">
        <f>IF(Dados_20250324[[#This Row],[Total NF]]&gt;Dados_20250324[[#This Row],[Projecao Rea. Faturamento]],"Acima Proj","Abaixo Proj")</f>
        <v>Abaixo Proj</v>
      </c>
    </row>
    <row r="62" spans="1:11" x14ac:dyDescent="0.3">
      <c r="A62" t="s">
        <v>166</v>
      </c>
      <c r="B62" t="s">
        <v>167</v>
      </c>
      <c r="C62" t="s">
        <v>168</v>
      </c>
      <c r="D62">
        <v>102325.26000000001</v>
      </c>
      <c r="E62">
        <v>2</v>
      </c>
      <c r="F62">
        <v>1.777777779</v>
      </c>
      <c r="G62">
        <v>154119.18554999999</v>
      </c>
      <c r="H62">
        <v>0.592592593</v>
      </c>
      <c r="I62">
        <v>0.66666666666666663</v>
      </c>
      <c r="J62" t="str">
        <f>IF(Dados_20250324[[#This Row],[Qtde Processos]]&gt; TRUNC(Dados_20250324[[#This Row],[Projecao Rea. Processos]]),"Acima Proj","Abaixo Proj")</f>
        <v>Acima Proj</v>
      </c>
      <c r="K62" t="str">
        <f>IF(Dados_20250324[[#This Row],[Total NF]]&gt;Dados_20250324[[#This Row],[Projecao Rea. Faturamento]],"Acima Proj","Abaixo Proj")</f>
        <v>Abaixo Proj</v>
      </c>
    </row>
    <row r="63" spans="1:11" x14ac:dyDescent="0.3">
      <c r="A63" t="s">
        <v>169</v>
      </c>
      <c r="B63" t="s">
        <v>170</v>
      </c>
      <c r="C63" t="s">
        <v>171</v>
      </c>
      <c r="F63">
        <v>1.7499999989999999</v>
      </c>
      <c r="G63">
        <v>623826.93240000005</v>
      </c>
      <c r="H63">
        <v>0.58333333300000001</v>
      </c>
      <c r="J63" t="str">
        <f>IF(Dados_20250324[[#This Row],[Qtde Processos]]&gt; TRUNC(Dados_20250324[[#This Row],[Projecao Rea. Processos]]),"Acima Proj","Abaixo Proj")</f>
        <v>Abaixo Proj</v>
      </c>
      <c r="K63" t="str">
        <f>IF(Dados_20250324[[#This Row],[Total NF]]&gt;Dados_20250324[[#This Row],[Projecao Rea. Faturamento]],"Acima Proj","Abaixo Proj")</f>
        <v>Abaixo Proj</v>
      </c>
    </row>
    <row r="64" spans="1:11" x14ac:dyDescent="0.3">
      <c r="A64" t="s">
        <v>172</v>
      </c>
      <c r="B64" t="s">
        <v>173</v>
      </c>
      <c r="C64" t="s">
        <v>174</v>
      </c>
      <c r="D64">
        <v>22638.25</v>
      </c>
      <c r="E64">
        <v>1</v>
      </c>
      <c r="F64">
        <v>1.666666668</v>
      </c>
      <c r="G64">
        <v>236983.71888</v>
      </c>
      <c r="H64">
        <v>0.55555555599999995</v>
      </c>
      <c r="I64">
        <v>0.33333333333333331</v>
      </c>
      <c r="J64" t="str">
        <f>IF(Dados_20250324[[#This Row],[Qtde Processos]]&gt; TRUNC(Dados_20250324[[#This Row],[Projecao Rea. Processos]]),"Acima Proj","Abaixo Proj")</f>
        <v>Abaixo Proj</v>
      </c>
      <c r="K64" t="str">
        <f>IF(Dados_20250324[[#This Row],[Total NF]]&gt;Dados_20250324[[#This Row],[Projecao Rea. Faturamento]],"Acima Proj","Abaixo Proj")</f>
        <v>Abaixo Proj</v>
      </c>
    </row>
    <row r="65" spans="1:11" x14ac:dyDescent="0.3">
      <c r="A65" t="s">
        <v>175</v>
      </c>
      <c r="B65" t="s">
        <v>173</v>
      </c>
      <c r="C65" t="s">
        <v>176</v>
      </c>
      <c r="D65">
        <v>335237.63</v>
      </c>
      <c r="E65">
        <v>1</v>
      </c>
      <c r="F65">
        <v>1.666666668</v>
      </c>
      <c r="G65">
        <v>370541.59110000002</v>
      </c>
      <c r="H65">
        <v>0.55555555599999995</v>
      </c>
      <c r="I65">
        <v>0.33333333333333331</v>
      </c>
      <c r="J65" t="str">
        <f>IF(Dados_20250324[[#This Row],[Qtde Processos]]&gt; TRUNC(Dados_20250324[[#This Row],[Projecao Rea. Processos]]),"Acima Proj","Abaixo Proj")</f>
        <v>Abaixo Proj</v>
      </c>
      <c r="K65" t="str">
        <f>IF(Dados_20250324[[#This Row],[Total NF]]&gt;Dados_20250324[[#This Row],[Projecao Rea. Faturamento]],"Acima Proj","Abaixo Proj")</f>
        <v>Abaixo Proj</v>
      </c>
    </row>
    <row r="66" spans="1:11" x14ac:dyDescent="0.3">
      <c r="A66" t="s">
        <v>177</v>
      </c>
      <c r="B66" t="s">
        <v>173</v>
      </c>
      <c r="C66" t="s">
        <v>178</v>
      </c>
      <c r="D66">
        <v>792899.54999999993</v>
      </c>
      <c r="E66">
        <v>2</v>
      </c>
      <c r="F66">
        <v>1.666666668</v>
      </c>
      <c r="G66">
        <v>715305.27899999998</v>
      </c>
      <c r="H66">
        <v>0.55555555599999995</v>
      </c>
      <c r="I66">
        <v>0.66666666666666663</v>
      </c>
      <c r="J66" t="str">
        <f>IF(Dados_20250324[[#This Row],[Qtde Processos]]&gt; TRUNC(Dados_20250324[[#This Row],[Projecao Rea. Processos]]),"Acima Proj","Abaixo Proj")</f>
        <v>Acima Proj</v>
      </c>
      <c r="K66" t="str">
        <f>IF(Dados_20250324[[#This Row],[Total NF]]&gt;Dados_20250324[[#This Row],[Projecao Rea. Faturamento]],"Acima Proj","Abaixo Proj")</f>
        <v>Acima Proj</v>
      </c>
    </row>
    <row r="67" spans="1:11" x14ac:dyDescent="0.3">
      <c r="A67" t="s">
        <v>179</v>
      </c>
      <c r="B67" t="s">
        <v>173</v>
      </c>
      <c r="C67" t="s">
        <v>180</v>
      </c>
      <c r="D67">
        <v>58869.369999999995</v>
      </c>
      <c r="E67">
        <v>2</v>
      </c>
      <c r="F67">
        <v>1.666666668</v>
      </c>
      <c r="G67">
        <v>134122.46555999998</v>
      </c>
      <c r="H67">
        <v>0.55555555599999995</v>
      </c>
      <c r="I67">
        <v>0.66666666666666663</v>
      </c>
      <c r="J67" t="str">
        <f>IF(Dados_20250324[[#This Row],[Qtde Processos]]&gt; TRUNC(Dados_20250324[[#This Row],[Projecao Rea. Processos]]),"Acima Proj","Abaixo Proj")</f>
        <v>Acima Proj</v>
      </c>
      <c r="K67" t="str">
        <f>IF(Dados_20250324[[#This Row],[Total NF]]&gt;Dados_20250324[[#This Row],[Projecao Rea. Faturamento]],"Acima Proj","Abaixo Proj")</f>
        <v>Abaixo Proj</v>
      </c>
    </row>
    <row r="68" spans="1:11" x14ac:dyDescent="0.3">
      <c r="A68" t="s">
        <v>181</v>
      </c>
      <c r="B68" t="s">
        <v>182</v>
      </c>
      <c r="C68" t="s">
        <v>183</v>
      </c>
      <c r="D68">
        <v>1367956.925</v>
      </c>
      <c r="G68">
        <v>1.6250000010000001</v>
      </c>
      <c r="H68">
        <v>341989.23119999998</v>
      </c>
      <c r="I68">
        <v>0.54166666699999999</v>
      </c>
      <c r="J68" t="str">
        <f>IF(Dados_20250324[[#This Row],[Qtde Processos]]&gt; TRUNC(Dados_20250324[[#This Row],[Projecao Rea. Processos]]),"Acima Proj","Abaixo Proj")</f>
        <v>Abaixo Proj</v>
      </c>
      <c r="K68" t="str">
        <f>IF(Dados_20250324[[#This Row],[Total NF]]&gt;Dados_20250324[[#This Row],[Projecao Rea. Faturamento]],"Acima Proj","Abaixo Proj")</f>
        <v>Acima Proj</v>
      </c>
    </row>
    <row r="69" spans="1:11" x14ac:dyDescent="0.3">
      <c r="A69" t="s">
        <v>184</v>
      </c>
      <c r="B69" t="s">
        <v>185</v>
      </c>
      <c r="C69" t="s">
        <v>186</v>
      </c>
      <c r="D69">
        <v>104995.56</v>
      </c>
      <c r="E69">
        <v>1</v>
      </c>
      <c r="F69">
        <v>1.599999999</v>
      </c>
      <c r="G69">
        <v>288658.80000000005</v>
      </c>
      <c r="H69">
        <v>0.53333333299999997</v>
      </c>
      <c r="I69">
        <v>0.33333333333333331</v>
      </c>
      <c r="J69" t="str">
        <f>IF(Dados_20250324[[#This Row],[Qtde Processos]]&gt; TRUNC(Dados_20250324[[#This Row],[Projecao Rea. Processos]]),"Acima Proj","Abaixo Proj")</f>
        <v>Abaixo Proj</v>
      </c>
      <c r="K69" t="str">
        <f>IF(Dados_20250324[[#This Row],[Total NF]]&gt;Dados_20250324[[#This Row],[Projecao Rea. Faturamento]],"Acima Proj","Abaixo Proj")</f>
        <v>Abaixo Proj</v>
      </c>
    </row>
    <row r="70" spans="1:11" x14ac:dyDescent="0.3">
      <c r="A70" t="s">
        <v>187</v>
      </c>
      <c r="B70" t="s">
        <v>188</v>
      </c>
      <c r="C70" t="s">
        <v>189</v>
      </c>
      <c r="D70">
        <v>95827.91</v>
      </c>
      <c r="E70">
        <v>1</v>
      </c>
      <c r="F70">
        <v>1.5555555569999999</v>
      </c>
      <c r="G70">
        <v>141487.82777999999</v>
      </c>
      <c r="H70">
        <v>0.51851851900000001</v>
      </c>
      <c r="I70">
        <v>0.33333333333333331</v>
      </c>
      <c r="J70" t="str">
        <f>IF(Dados_20250324[[#This Row],[Qtde Processos]]&gt; TRUNC(Dados_20250324[[#This Row],[Projecao Rea. Processos]]),"Acima Proj","Abaixo Proj")</f>
        <v>Abaixo Proj</v>
      </c>
      <c r="K70" t="str">
        <f>IF(Dados_20250324[[#This Row],[Total NF]]&gt;Dados_20250324[[#This Row],[Projecao Rea. Faturamento]],"Acima Proj","Abaixo Proj")</f>
        <v>Abaixo Proj</v>
      </c>
    </row>
    <row r="71" spans="1:11" x14ac:dyDescent="0.3">
      <c r="A71" t="s">
        <v>190</v>
      </c>
      <c r="B71" t="s">
        <v>188</v>
      </c>
      <c r="C71" t="s">
        <v>191</v>
      </c>
      <c r="D71">
        <v>802200.67999999993</v>
      </c>
      <c r="E71">
        <v>2</v>
      </c>
      <c r="F71">
        <v>1.5555555569999999</v>
      </c>
      <c r="G71">
        <v>322013.7132</v>
      </c>
      <c r="H71">
        <v>0.51851851900000001</v>
      </c>
      <c r="I71">
        <v>0.66666666666666663</v>
      </c>
      <c r="J71" t="str">
        <f>IF(Dados_20250324[[#This Row],[Qtde Processos]]&gt; TRUNC(Dados_20250324[[#This Row],[Projecao Rea. Processos]]),"Acima Proj","Abaixo Proj")</f>
        <v>Acima Proj</v>
      </c>
      <c r="K71" t="str">
        <f>IF(Dados_20250324[[#This Row],[Total NF]]&gt;Dados_20250324[[#This Row],[Projecao Rea. Faturamento]],"Acima Proj","Abaixo Proj")</f>
        <v>Acima Proj</v>
      </c>
    </row>
    <row r="72" spans="1:11" x14ac:dyDescent="0.3">
      <c r="A72" t="s">
        <v>192</v>
      </c>
      <c r="B72" t="s">
        <v>188</v>
      </c>
      <c r="C72" t="s">
        <v>193</v>
      </c>
      <c r="D72">
        <v>34664.6</v>
      </c>
      <c r="E72">
        <v>1</v>
      </c>
      <c r="F72">
        <v>1.5555555569999999</v>
      </c>
      <c r="G72">
        <v>72975.603330000013</v>
      </c>
      <c r="H72">
        <v>0.51851851900000001</v>
      </c>
      <c r="I72">
        <v>0.33333333333333331</v>
      </c>
      <c r="J72" t="str">
        <f>IF(Dados_20250324[[#This Row],[Qtde Processos]]&gt; TRUNC(Dados_20250324[[#This Row],[Projecao Rea. Processos]]),"Acima Proj","Abaixo Proj")</f>
        <v>Abaixo Proj</v>
      </c>
      <c r="K72" t="str">
        <f>IF(Dados_20250324[[#This Row],[Total NF]]&gt;Dados_20250324[[#This Row],[Projecao Rea. Faturamento]],"Acima Proj","Abaixo Proj")</f>
        <v>Abaixo Proj</v>
      </c>
    </row>
    <row r="73" spans="1:11" x14ac:dyDescent="0.3">
      <c r="A73" t="s">
        <v>194</v>
      </c>
      <c r="B73" t="s">
        <v>195</v>
      </c>
      <c r="C73" t="s">
        <v>196</v>
      </c>
      <c r="F73">
        <v>1.5</v>
      </c>
      <c r="G73">
        <v>260968.88751</v>
      </c>
      <c r="H73">
        <v>0.5</v>
      </c>
      <c r="J73" t="str">
        <f>IF(Dados_20250324[[#This Row],[Qtde Processos]]&gt; TRUNC(Dados_20250324[[#This Row],[Projecao Rea. Processos]]),"Acima Proj","Abaixo Proj")</f>
        <v>Abaixo Proj</v>
      </c>
      <c r="K73" t="str">
        <f>IF(Dados_20250324[[#This Row],[Total NF]]&gt;Dados_20250324[[#This Row],[Projecao Rea. Faturamento]],"Acima Proj","Abaixo Proj")</f>
        <v>Abaixo Proj</v>
      </c>
    </row>
    <row r="74" spans="1:11" x14ac:dyDescent="0.3">
      <c r="A74" t="s">
        <v>197</v>
      </c>
      <c r="B74" t="s">
        <v>195</v>
      </c>
      <c r="C74" t="s">
        <v>198</v>
      </c>
      <c r="F74">
        <v>1.5</v>
      </c>
      <c r="G74">
        <v>393666.28500000003</v>
      </c>
      <c r="H74">
        <v>0.5</v>
      </c>
      <c r="J74" t="str">
        <f>IF(Dados_20250324[[#This Row],[Qtde Processos]]&gt; TRUNC(Dados_20250324[[#This Row],[Projecao Rea. Processos]]),"Acima Proj","Abaixo Proj")</f>
        <v>Abaixo Proj</v>
      </c>
      <c r="K74" t="str">
        <f>IF(Dados_20250324[[#This Row],[Total NF]]&gt;Dados_20250324[[#This Row],[Projecao Rea. Faturamento]],"Acima Proj","Abaixo Proj")</f>
        <v>Abaixo Proj</v>
      </c>
    </row>
    <row r="75" spans="1:11" x14ac:dyDescent="0.3">
      <c r="A75" t="s">
        <v>199</v>
      </c>
      <c r="B75" t="s">
        <v>200</v>
      </c>
      <c r="C75" t="s">
        <v>201</v>
      </c>
      <c r="D75">
        <v>1004689.4000000001</v>
      </c>
      <c r="E75">
        <v>4</v>
      </c>
      <c r="F75">
        <v>1.400000001</v>
      </c>
      <c r="G75">
        <v>459993.42389999994</v>
      </c>
      <c r="H75">
        <v>0.46666666699999998</v>
      </c>
      <c r="I75">
        <v>1.3333333333333333</v>
      </c>
      <c r="J75" t="str">
        <f>IF(Dados_20250324[[#This Row],[Qtde Processos]]&gt; TRUNC(Dados_20250324[[#This Row],[Projecao Rea. Processos]]),"Acima Proj","Abaixo Proj")</f>
        <v>Acima Proj</v>
      </c>
      <c r="K75" t="str">
        <f>IF(Dados_20250324[[#This Row],[Total NF]]&gt;Dados_20250324[[#This Row],[Projecao Rea. Faturamento]],"Acima Proj","Abaixo Proj")</f>
        <v>Acima Proj</v>
      </c>
    </row>
    <row r="76" spans="1:11" x14ac:dyDescent="0.3">
      <c r="A76" t="s">
        <v>202</v>
      </c>
      <c r="B76" t="s">
        <v>203</v>
      </c>
      <c r="C76" t="s">
        <v>204</v>
      </c>
      <c r="F76">
        <v>1.3749999989999999</v>
      </c>
      <c r="G76">
        <v>219097.74501000001</v>
      </c>
      <c r="H76">
        <v>0.45833333300000001</v>
      </c>
      <c r="J76" t="str">
        <f>IF(Dados_20250324[[#This Row],[Qtde Processos]]&gt; TRUNC(Dados_20250324[[#This Row],[Projecao Rea. Processos]]),"Acima Proj","Abaixo Proj")</f>
        <v>Abaixo Proj</v>
      </c>
      <c r="K76" t="str">
        <f>IF(Dados_20250324[[#This Row],[Total NF]]&gt;Dados_20250324[[#This Row],[Projecao Rea. Faturamento]],"Acima Proj","Abaixo Proj")</f>
        <v>Abaixo Proj</v>
      </c>
    </row>
    <row r="77" spans="1:11" x14ac:dyDescent="0.3">
      <c r="A77" t="s">
        <v>205</v>
      </c>
      <c r="B77" t="s">
        <v>203</v>
      </c>
      <c r="C77" t="s">
        <v>206</v>
      </c>
      <c r="F77">
        <v>1.3749999989999999</v>
      </c>
      <c r="G77">
        <v>99152.244990000007</v>
      </c>
      <c r="H77">
        <v>0.45833333300000001</v>
      </c>
      <c r="J77" t="str">
        <f>IF(Dados_20250324[[#This Row],[Qtde Processos]]&gt; TRUNC(Dados_20250324[[#This Row],[Projecao Rea. Processos]]),"Acima Proj","Abaixo Proj")</f>
        <v>Abaixo Proj</v>
      </c>
      <c r="K77" t="str">
        <f>IF(Dados_20250324[[#This Row],[Total NF]]&gt;Dados_20250324[[#This Row],[Projecao Rea. Faturamento]],"Acima Proj","Abaixo Proj")</f>
        <v>Abaixo Proj</v>
      </c>
    </row>
    <row r="78" spans="1:11" x14ac:dyDescent="0.3">
      <c r="A78" t="s">
        <v>207</v>
      </c>
      <c r="B78" t="s">
        <v>203</v>
      </c>
      <c r="C78" t="s">
        <v>208</v>
      </c>
      <c r="D78">
        <v>33986.47</v>
      </c>
      <c r="E78">
        <v>1</v>
      </c>
      <c r="F78">
        <v>1.3749999989999999</v>
      </c>
      <c r="G78">
        <v>78905.418750000012</v>
      </c>
      <c r="H78">
        <v>0.45833333300000001</v>
      </c>
      <c r="I78">
        <v>0.33333333333333331</v>
      </c>
      <c r="J78" t="str">
        <f>IF(Dados_20250324[[#This Row],[Qtde Processos]]&gt; TRUNC(Dados_20250324[[#This Row],[Projecao Rea. Processos]]),"Acima Proj","Abaixo Proj")</f>
        <v>Abaixo Proj</v>
      </c>
      <c r="K78" t="str">
        <f>IF(Dados_20250324[[#This Row],[Total NF]]&gt;Dados_20250324[[#This Row],[Projecao Rea. Faturamento]],"Acima Proj","Abaixo Proj")</f>
        <v>Abaixo Proj</v>
      </c>
    </row>
    <row r="79" spans="1:11" x14ac:dyDescent="0.3">
      <c r="A79" t="s">
        <v>209</v>
      </c>
      <c r="B79" t="s">
        <v>210</v>
      </c>
      <c r="C79" t="s">
        <v>211</v>
      </c>
      <c r="D79">
        <v>151830.65</v>
      </c>
      <c r="E79">
        <v>3</v>
      </c>
      <c r="F79">
        <v>1.333333332</v>
      </c>
      <c r="G79">
        <v>49483.484429999997</v>
      </c>
      <c r="H79">
        <v>0.44444444399999999</v>
      </c>
      <c r="I79">
        <v>1</v>
      </c>
      <c r="J79" t="str">
        <f>IF(Dados_20250324[[#This Row],[Qtde Processos]]&gt; TRUNC(Dados_20250324[[#This Row],[Projecao Rea. Processos]]),"Acima Proj","Abaixo Proj")</f>
        <v>Acima Proj</v>
      </c>
      <c r="K79" t="str">
        <f>IF(Dados_20250324[[#This Row],[Total NF]]&gt;Dados_20250324[[#This Row],[Projecao Rea. Faturamento]],"Acima Proj","Abaixo Proj")</f>
        <v>Acima Proj</v>
      </c>
    </row>
    <row r="80" spans="1:11" x14ac:dyDescent="0.3">
      <c r="A80" t="s">
        <v>212</v>
      </c>
      <c r="B80" t="s">
        <v>210</v>
      </c>
      <c r="C80" t="s">
        <v>213</v>
      </c>
      <c r="D80">
        <v>349658.5</v>
      </c>
      <c r="E80">
        <v>1</v>
      </c>
      <c r="F80">
        <v>1.333333332</v>
      </c>
      <c r="G80">
        <v>235362.68888999999</v>
      </c>
      <c r="H80">
        <v>0.44444444399999999</v>
      </c>
      <c r="I80">
        <v>0.33333333333333331</v>
      </c>
      <c r="J80" t="str">
        <f>IF(Dados_20250324[[#This Row],[Qtde Processos]]&gt; TRUNC(Dados_20250324[[#This Row],[Projecao Rea. Processos]]),"Acima Proj","Abaixo Proj")</f>
        <v>Abaixo Proj</v>
      </c>
      <c r="K80" t="str">
        <f>IF(Dados_20250324[[#This Row],[Total NF]]&gt;Dados_20250324[[#This Row],[Projecao Rea. Faturamento]],"Acima Proj","Abaixo Proj")</f>
        <v>Acima Proj</v>
      </c>
    </row>
    <row r="81" spans="1:11" x14ac:dyDescent="0.3">
      <c r="A81" t="s">
        <v>214</v>
      </c>
      <c r="B81" t="s">
        <v>215</v>
      </c>
      <c r="C81" t="s">
        <v>216</v>
      </c>
      <c r="F81">
        <v>1.2500000010000001</v>
      </c>
      <c r="G81">
        <v>97551.650010000012</v>
      </c>
      <c r="H81">
        <v>0.41666666699999999</v>
      </c>
      <c r="J81" t="str">
        <f>IF(Dados_20250324[[#This Row],[Qtde Processos]]&gt; TRUNC(Dados_20250324[[#This Row],[Projecao Rea. Processos]]),"Acima Proj","Abaixo Proj")</f>
        <v>Abaixo Proj</v>
      </c>
      <c r="K81" t="str">
        <f>IF(Dados_20250324[[#This Row],[Total NF]]&gt;Dados_20250324[[#This Row],[Projecao Rea. Faturamento]],"Acima Proj","Abaixo Proj")</f>
        <v>Abaixo Proj</v>
      </c>
    </row>
    <row r="82" spans="1:11" x14ac:dyDescent="0.3">
      <c r="A82" t="s">
        <v>217</v>
      </c>
      <c r="B82" t="s">
        <v>215</v>
      </c>
      <c r="C82" t="s">
        <v>218</v>
      </c>
      <c r="D82">
        <v>35085.550000000003</v>
      </c>
      <c r="E82">
        <v>1</v>
      </c>
      <c r="F82">
        <v>1.2500000010000001</v>
      </c>
      <c r="G82">
        <v>48332.07</v>
      </c>
      <c r="H82">
        <v>0.41666666699999999</v>
      </c>
      <c r="I82">
        <v>0.33333333333333331</v>
      </c>
      <c r="J82" t="str">
        <f>IF(Dados_20250324[[#This Row],[Qtde Processos]]&gt; TRUNC(Dados_20250324[[#This Row],[Projecao Rea. Processos]]),"Acima Proj","Abaixo Proj")</f>
        <v>Abaixo Proj</v>
      </c>
      <c r="K82" t="str">
        <f>IF(Dados_20250324[[#This Row],[Total NF]]&gt;Dados_20250324[[#This Row],[Projecao Rea. Faturamento]],"Acima Proj","Abaixo Proj")</f>
        <v>Abaixo Proj</v>
      </c>
    </row>
    <row r="83" spans="1:11" x14ac:dyDescent="0.3">
      <c r="A83" t="s">
        <v>219</v>
      </c>
      <c r="B83" t="s">
        <v>215</v>
      </c>
      <c r="C83" t="s">
        <v>220</v>
      </c>
      <c r="F83">
        <v>1.2500000010000001</v>
      </c>
      <c r="G83">
        <v>263098.49375999998</v>
      </c>
      <c r="H83">
        <v>0.41666666699999999</v>
      </c>
      <c r="J83" t="str">
        <f>IF(Dados_20250324[[#This Row],[Qtde Processos]]&gt; TRUNC(Dados_20250324[[#This Row],[Projecao Rea. Processos]]),"Acima Proj","Abaixo Proj")</f>
        <v>Abaixo Proj</v>
      </c>
      <c r="K83" t="str">
        <f>IF(Dados_20250324[[#This Row],[Total NF]]&gt;Dados_20250324[[#This Row],[Projecao Rea. Faturamento]],"Acima Proj","Abaixo Proj")</f>
        <v>Abaixo Proj</v>
      </c>
    </row>
    <row r="84" spans="1:11" x14ac:dyDescent="0.3">
      <c r="A84" t="s">
        <v>221</v>
      </c>
      <c r="B84" t="s">
        <v>215</v>
      </c>
      <c r="C84" t="s">
        <v>222</v>
      </c>
      <c r="F84">
        <v>1.2500000010000001</v>
      </c>
      <c r="G84">
        <v>381016.95120000001</v>
      </c>
      <c r="H84">
        <v>0.41666666699999999</v>
      </c>
      <c r="J84" t="str">
        <f>IF(Dados_20250324[[#This Row],[Qtde Processos]]&gt; TRUNC(Dados_20250324[[#This Row],[Projecao Rea. Processos]]),"Acima Proj","Abaixo Proj")</f>
        <v>Abaixo Proj</v>
      </c>
      <c r="K84" t="str">
        <f>IF(Dados_20250324[[#This Row],[Total NF]]&gt;Dados_20250324[[#This Row],[Projecao Rea. Faturamento]],"Acima Proj","Abaixo Proj")</f>
        <v>Abaixo Proj</v>
      </c>
    </row>
    <row r="85" spans="1:11" x14ac:dyDescent="0.3">
      <c r="A85" t="s">
        <v>223</v>
      </c>
      <c r="B85" t="s">
        <v>215</v>
      </c>
      <c r="C85" t="s">
        <v>224</v>
      </c>
      <c r="F85">
        <v>1.2500000010000001</v>
      </c>
      <c r="G85">
        <v>275497.03875000001</v>
      </c>
      <c r="H85">
        <v>0.41666666699999999</v>
      </c>
      <c r="J85" t="str">
        <f>IF(Dados_20250324[[#This Row],[Qtde Processos]]&gt; TRUNC(Dados_20250324[[#This Row],[Projecao Rea. Processos]]),"Acima Proj","Abaixo Proj")</f>
        <v>Abaixo Proj</v>
      </c>
      <c r="K85" t="str">
        <f>IF(Dados_20250324[[#This Row],[Total NF]]&gt;Dados_20250324[[#This Row],[Projecao Rea. Faturamento]],"Acima Proj","Abaixo Proj")</f>
        <v>Abaixo Proj</v>
      </c>
    </row>
    <row r="86" spans="1:11" x14ac:dyDescent="0.3">
      <c r="A86" t="s">
        <v>225</v>
      </c>
      <c r="B86" t="s">
        <v>226</v>
      </c>
      <c r="C86" t="s">
        <v>227</v>
      </c>
      <c r="D86">
        <v>804282.07000000007</v>
      </c>
      <c r="E86">
        <v>3</v>
      </c>
      <c r="F86">
        <v>1.222222221</v>
      </c>
      <c r="G86">
        <v>1422411.4755000002</v>
      </c>
      <c r="H86">
        <v>0.407407407</v>
      </c>
      <c r="I86">
        <v>1</v>
      </c>
      <c r="J86" t="str">
        <f>IF(Dados_20250324[[#This Row],[Qtde Processos]]&gt; TRUNC(Dados_20250324[[#This Row],[Projecao Rea. Processos]]),"Acima Proj","Abaixo Proj")</f>
        <v>Acima Proj</v>
      </c>
      <c r="K86" t="str">
        <f>IF(Dados_20250324[[#This Row],[Total NF]]&gt;Dados_20250324[[#This Row],[Projecao Rea. Faturamento]],"Acima Proj","Abaixo Proj")</f>
        <v>Abaixo Proj</v>
      </c>
    </row>
    <row r="87" spans="1:11" x14ac:dyDescent="0.3">
      <c r="A87" t="s">
        <v>228</v>
      </c>
      <c r="B87" t="s">
        <v>226</v>
      </c>
      <c r="C87" t="s">
        <v>229</v>
      </c>
      <c r="D87">
        <v>605803.27</v>
      </c>
      <c r="E87">
        <v>2</v>
      </c>
      <c r="F87">
        <v>1.222222221</v>
      </c>
      <c r="G87">
        <v>137147.66112</v>
      </c>
      <c r="H87">
        <v>0.407407407</v>
      </c>
      <c r="I87">
        <v>0.66666666666666663</v>
      </c>
      <c r="J87" t="str">
        <f>IF(Dados_20250324[[#This Row],[Qtde Processos]]&gt; TRUNC(Dados_20250324[[#This Row],[Projecao Rea. Processos]]),"Acima Proj","Abaixo Proj")</f>
        <v>Acima Proj</v>
      </c>
      <c r="K87" t="str">
        <f>IF(Dados_20250324[[#This Row],[Total NF]]&gt;Dados_20250324[[#This Row],[Projecao Rea. Faturamento]],"Acima Proj","Abaixo Proj")</f>
        <v>Acima Proj</v>
      </c>
    </row>
    <row r="88" spans="1:11" x14ac:dyDescent="0.3">
      <c r="A88" t="s">
        <v>230</v>
      </c>
      <c r="B88" t="s">
        <v>226</v>
      </c>
      <c r="C88" t="s">
        <v>231</v>
      </c>
      <c r="D88">
        <v>606160.75</v>
      </c>
      <c r="E88">
        <v>1</v>
      </c>
      <c r="F88">
        <v>1.222222221</v>
      </c>
      <c r="G88">
        <v>272095.14444</v>
      </c>
      <c r="H88">
        <v>0.407407407</v>
      </c>
      <c r="I88">
        <v>0.33333333333333331</v>
      </c>
      <c r="J88" t="str">
        <f>IF(Dados_20250324[[#This Row],[Qtde Processos]]&gt; TRUNC(Dados_20250324[[#This Row],[Projecao Rea. Processos]]),"Acima Proj","Abaixo Proj")</f>
        <v>Abaixo Proj</v>
      </c>
      <c r="K88" t="str">
        <f>IF(Dados_20250324[[#This Row],[Total NF]]&gt;Dados_20250324[[#This Row],[Projecao Rea. Faturamento]],"Acima Proj","Abaixo Proj")</f>
        <v>Acima Proj</v>
      </c>
    </row>
    <row r="89" spans="1:11" x14ac:dyDescent="0.3">
      <c r="A89" t="s">
        <v>232</v>
      </c>
      <c r="B89" t="s">
        <v>233</v>
      </c>
      <c r="C89" t="s">
        <v>234</v>
      </c>
      <c r="D89">
        <v>73489.39</v>
      </c>
      <c r="E89">
        <v>1</v>
      </c>
      <c r="F89">
        <v>1.2000000000000002</v>
      </c>
      <c r="G89">
        <v>52163.432009999997</v>
      </c>
      <c r="H89">
        <v>0.4</v>
      </c>
      <c r="I89">
        <v>0.33333333333333331</v>
      </c>
      <c r="J89" t="str">
        <f>IF(Dados_20250324[[#This Row],[Qtde Processos]]&gt; TRUNC(Dados_20250324[[#This Row],[Projecao Rea. Processos]]),"Acima Proj","Abaixo Proj")</f>
        <v>Abaixo Proj</v>
      </c>
      <c r="K89" t="str">
        <f>IF(Dados_20250324[[#This Row],[Total NF]]&gt;Dados_20250324[[#This Row],[Projecao Rea. Faturamento]],"Acima Proj","Abaixo Proj")</f>
        <v>Acima Proj</v>
      </c>
    </row>
    <row r="90" spans="1:11" x14ac:dyDescent="0.3">
      <c r="A90" t="s">
        <v>235</v>
      </c>
      <c r="B90" t="s">
        <v>236</v>
      </c>
      <c r="C90" t="s">
        <v>237</v>
      </c>
      <c r="F90">
        <v>1.125</v>
      </c>
      <c r="G90">
        <v>133436.48874</v>
      </c>
      <c r="H90">
        <v>0.375</v>
      </c>
      <c r="J90" t="str">
        <f>IF(Dados_20250324[[#This Row],[Qtde Processos]]&gt; TRUNC(Dados_20250324[[#This Row],[Projecao Rea. Processos]]),"Acima Proj","Abaixo Proj")</f>
        <v>Abaixo Proj</v>
      </c>
      <c r="K90" t="str">
        <f>IF(Dados_20250324[[#This Row],[Total NF]]&gt;Dados_20250324[[#This Row],[Projecao Rea. Faturamento]],"Acima Proj","Abaixo Proj")</f>
        <v>Abaixo Proj</v>
      </c>
    </row>
    <row r="91" spans="1:11" x14ac:dyDescent="0.3">
      <c r="A91" t="s">
        <v>238</v>
      </c>
      <c r="B91" t="s">
        <v>236</v>
      </c>
      <c r="C91" t="s">
        <v>239</v>
      </c>
      <c r="F91">
        <v>1.125</v>
      </c>
      <c r="G91">
        <v>240063.12126000001</v>
      </c>
      <c r="H91">
        <v>0.375</v>
      </c>
      <c r="J91" t="str">
        <f>IF(Dados_20250324[[#This Row],[Qtde Processos]]&gt; TRUNC(Dados_20250324[[#This Row],[Projecao Rea. Processos]]),"Acima Proj","Abaixo Proj")</f>
        <v>Abaixo Proj</v>
      </c>
      <c r="K91" t="str">
        <f>IF(Dados_20250324[[#This Row],[Total NF]]&gt;Dados_20250324[[#This Row],[Projecao Rea. Faturamento]],"Acima Proj","Abaixo Proj")</f>
        <v>Abaixo Proj</v>
      </c>
    </row>
    <row r="92" spans="1:11" x14ac:dyDescent="0.3">
      <c r="A92" t="s">
        <v>240</v>
      </c>
      <c r="B92" t="s">
        <v>241</v>
      </c>
      <c r="C92" t="s">
        <v>242</v>
      </c>
      <c r="F92">
        <v>0.99999999900000003</v>
      </c>
      <c r="G92">
        <v>44882.720010000005</v>
      </c>
      <c r="H92">
        <v>0.33333333300000001</v>
      </c>
      <c r="J92" t="str">
        <f>IF(Dados_20250324[[#This Row],[Qtde Processos]]&gt; TRUNC(Dados_20250324[[#This Row],[Projecao Rea. Processos]]),"Acima Proj","Abaixo Proj")</f>
        <v>Abaixo Proj</v>
      </c>
      <c r="K92" t="str">
        <f>IF(Dados_20250324[[#This Row],[Total NF]]&gt;Dados_20250324[[#This Row],[Projecao Rea. Faturamento]],"Acima Proj","Abaixo Proj")</f>
        <v>Abaixo Proj</v>
      </c>
    </row>
    <row r="93" spans="1:11" x14ac:dyDescent="0.3">
      <c r="A93" t="s">
        <v>243</v>
      </c>
      <c r="B93" t="s">
        <v>241</v>
      </c>
      <c r="C93" t="s">
        <v>244</v>
      </c>
      <c r="D93">
        <v>173816.72</v>
      </c>
      <c r="E93">
        <v>1</v>
      </c>
      <c r="F93">
        <v>0.99999999900000003</v>
      </c>
      <c r="G93">
        <v>173816.72000999999</v>
      </c>
      <c r="H93">
        <v>0.33333333300000001</v>
      </c>
      <c r="I93">
        <v>0.33333333333333331</v>
      </c>
      <c r="J93" t="str">
        <f>IF(Dados_20250324[[#This Row],[Qtde Processos]]&gt; TRUNC(Dados_20250324[[#This Row],[Projecao Rea. Processos]]),"Acima Proj","Abaixo Proj")</f>
        <v>Acima Proj</v>
      </c>
      <c r="K93" t="str">
        <f>IF(Dados_20250324[[#This Row],[Total NF]]&gt;Dados_20250324[[#This Row],[Projecao Rea. Faturamento]],"Acima Proj","Abaixo Proj")</f>
        <v>Abaixo Proj</v>
      </c>
    </row>
    <row r="94" spans="1:11" x14ac:dyDescent="0.3">
      <c r="A94" t="s">
        <v>245</v>
      </c>
      <c r="B94" t="s">
        <v>241</v>
      </c>
      <c r="C94" t="s">
        <v>246</v>
      </c>
      <c r="F94">
        <v>0.99999999900000003</v>
      </c>
      <c r="G94">
        <v>67268.79999</v>
      </c>
      <c r="H94">
        <v>0.33333333300000001</v>
      </c>
      <c r="J94" t="str">
        <f>IF(Dados_20250324[[#This Row],[Qtde Processos]]&gt; TRUNC(Dados_20250324[[#This Row],[Projecao Rea. Processos]]),"Acima Proj","Abaixo Proj")</f>
        <v>Abaixo Proj</v>
      </c>
      <c r="K94" t="str">
        <f>IF(Dados_20250324[[#This Row],[Total NF]]&gt;Dados_20250324[[#This Row],[Projecao Rea. Faturamento]],"Acima Proj","Abaixo Proj")</f>
        <v>Abaixo Proj</v>
      </c>
    </row>
    <row r="95" spans="1:11" x14ac:dyDescent="0.3">
      <c r="A95" t="s">
        <v>247</v>
      </c>
      <c r="B95" t="s">
        <v>241</v>
      </c>
      <c r="C95" t="s">
        <v>248</v>
      </c>
      <c r="D95">
        <v>207449.43000000002</v>
      </c>
      <c r="E95">
        <v>1</v>
      </c>
      <c r="F95">
        <v>0.99999999900000003</v>
      </c>
      <c r="G95">
        <v>207449.43</v>
      </c>
      <c r="H95">
        <v>0.33333333300000001</v>
      </c>
      <c r="I95">
        <v>0.33333333333333331</v>
      </c>
      <c r="J95" t="str">
        <f>IF(Dados_20250324[[#This Row],[Qtde Processos]]&gt; TRUNC(Dados_20250324[[#This Row],[Projecao Rea. Processos]]),"Acima Proj","Abaixo Proj")</f>
        <v>Acima Proj</v>
      </c>
      <c r="K95" t="str">
        <f>IF(Dados_20250324[[#This Row],[Total NF]]&gt;Dados_20250324[[#This Row],[Projecao Rea. Faturamento]],"Acima Proj","Abaixo Proj")</f>
        <v>Abaixo Proj</v>
      </c>
    </row>
    <row r="96" spans="1:11" x14ac:dyDescent="0.3">
      <c r="A96" t="s">
        <v>249</v>
      </c>
      <c r="B96" t="s">
        <v>241</v>
      </c>
      <c r="C96" t="s">
        <v>250</v>
      </c>
      <c r="D96">
        <v>411054.04</v>
      </c>
      <c r="E96">
        <v>1</v>
      </c>
      <c r="F96">
        <v>0.99999999900000003</v>
      </c>
      <c r="G96">
        <v>331637.39429999999</v>
      </c>
      <c r="H96">
        <v>0.33333333300000001</v>
      </c>
      <c r="I96">
        <v>0.33333333333333331</v>
      </c>
      <c r="J96" t="str">
        <f>IF(Dados_20250324[[#This Row],[Qtde Processos]]&gt; TRUNC(Dados_20250324[[#This Row],[Projecao Rea. Processos]]),"Acima Proj","Abaixo Proj")</f>
        <v>Acima Proj</v>
      </c>
      <c r="K96" t="str">
        <f>IF(Dados_20250324[[#This Row],[Total NF]]&gt;Dados_20250324[[#This Row],[Projecao Rea. Faturamento]],"Acima Proj","Abaixo Proj")</f>
        <v>Acima Proj</v>
      </c>
    </row>
    <row r="97" spans="1:11" x14ac:dyDescent="0.3">
      <c r="A97" t="s">
        <v>251</v>
      </c>
      <c r="B97" t="s">
        <v>241</v>
      </c>
      <c r="C97" t="s">
        <v>252</v>
      </c>
      <c r="D97">
        <v>384676.17</v>
      </c>
      <c r="E97">
        <v>1</v>
      </c>
      <c r="F97">
        <v>0.99999999900000003</v>
      </c>
      <c r="G97">
        <v>384676.17</v>
      </c>
      <c r="H97">
        <v>0.33333333300000001</v>
      </c>
      <c r="I97">
        <v>0.33333333333333331</v>
      </c>
      <c r="J97" t="str">
        <f>IF(Dados_20250324[[#This Row],[Qtde Processos]]&gt; TRUNC(Dados_20250324[[#This Row],[Projecao Rea. Processos]]),"Acima Proj","Abaixo Proj")</f>
        <v>Acima Proj</v>
      </c>
      <c r="K97" t="str">
        <f>IF(Dados_20250324[[#This Row],[Total NF]]&gt;Dados_20250324[[#This Row],[Projecao Rea. Faturamento]],"Acima Proj","Abaixo Proj")</f>
        <v>Abaixo Proj</v>
      </c>
    </row>
    <row r="98" spans="1:11" x14ac:dyDescent="0.3">
      <c r="A98" t="s">
        <v>253</v>
      </c>
      <c r="B98" t="s">
        <v>241</v>
      </c>
      <c r="C98" t="s">
        <v>254</v>
      </c>
      <c r="D98">
        <v>168643.57</v>
      </c>
      <c r="E98">
        <v>1</v>
      </c>
      <c r="F98">
        <v>0.99999999900000003</v>
      </c>
      <c r="G98">
        <v>168643.56999000002</v>
      </c>
      <c r="H98">
        <v>0.33333333300000001</v>
      </c>
      <c r="I98">
        <v>0.33333333333333331</v>
      </c>
      <c r="J98" t="str">
        <f>IF(Dados_20250324[[#This Row],[Qtde Processos]]&gt; TRUNC(Dados_20250324[[#This Row],[Projecao Rea. Processos]]),"Acima Proj","Abaixo Proj")</f>
        <v>Acima Proj</v>
      </c>
      <c r="K98" t="str">
        <f>IF(Dados_20250324[[#This Row],[Total NF]]&gt;Dados_20250324[[#This Row],[Projecao Rea. Faturamento]],"Acima Proj","Abaixo Proj")</f>
        <v>Acima Proj</v>
      </c>
    </row>
    <row r="99" spans="1:11" x14ac:dyDescent="0.3">
      <c r="A99" t="s">
        <v>255</v>
      </c>
      <c r="B99" t="s">
        <v>241</v>
      </c>
      <c r="C99" t="s">
        <v>256</v>
      </c>
      <c r="F99">
        <v>0.99999999900000003</v>
      </c>
      <c r="G99">
        <v>66687.301259999993</v>
      </c>
      <c r="H99">
        <v>0.33333333300000001</v>
      </c>
      <c r="J99" t="str">
        <f>IF(Dados_20250324[[#This Row],[Qtde Processos]]&gt; TRUNC(Dados_20250324[[#This Row],[Projecao Rea. Processos]]),"Acima Proj","Abaixo Proj")</f>
        <v>Abaixo Proj</v>
      </c>
      <c r="K99" t="str">
        <f>IF(Dados_20250324[[#This Row],[Total NF]]&gt;Dados_20250324[[#This Row],[Projecao Rea. Faturamento]],"Acima Proj","Abaixo Proj")</f>
        <v>Abaixo Proj</v>
      </c>
    </row>
    <row r="100" spans="1:11" x14ac:dyDescent="0.3">
      <c r="A100" t="s">
        <v>257</v>
      </c>
      <c r="B100" t="s">
        <v>241</v>
      </c>
      <c r="C100" t="s">
        <v>258</v>
      </c>
      <c r="D100">
        <v>333358.76</v>
      </c>
      <c r="E100">
        <v>3</v>
      </c>
      <c r="F100">
        <v>0.99999999900000003</v>
      </c>
      <c r="G100">
        <v>256503.14798999997</v>
      </c>
      <c r="H100">
        <v>0.33333333300000001</v>
      </c>
      <c r="I100">
        <v>1</v>
      </c>
      <c r="J100" t="str">
        <f>IF(Dados_20250324[[#This Row],[Qtde Processos]]&gt; TRUNC(Dados_20250324[[#This Row],[Projecao Rea. Processos]]),"Acima Proj","Abaixo Proj")</f>
        <v>Acima Proj</v>
      </c>
      <c r="K100" t="str">
        <f>IF(Dados_20250324[[#This Row],[Total NF]]&gt;Dados_20250324[[#This Row],[Projecao Rea. Faturamento]],"Acima Proj","Abaixo Proj")</f>
        <v>Acima Proj</v>
      </c>
    </row>
    <row r="101" spans="1:11" x14ac:dyDescent="0.3">
      <c r="A101" t="s">
        <v>259</v>
      </c>
      <c r="B101" t="s">
        <v>241</v>
      </c>
      <c r="C101" t="s">
        <v>260</v>
      </c>
      <c r="D101">
        <v>154616.01</v>
      </c>
      <c r="E101">
        <v>1</v>
      </c>
      <c r="F101">
        <v>0.99999999900000003</v>
      </c>
      <c r="G101">
        <v>154616.01</v>
      </c>
      <c r="H101">
        <v>0.33333333300000001</v>
      </c>
      <c r="I101">
        <v>0.33333333333333331</v>
      </c>
      <c r="J101" t="str">
        <f>IF(Dados_20250324[[#This Row],[Qtde Processos]]&gt; TRUNC(Dados_20250324[[#This Row],[Projecao Rea. Processos]]),"Acima Proj","Abaixo Proj")</f>
        <v>Acima Proj</v>
      </c>
      <c r="K101" t="str">
        <f>IF(Dados_20250324[[#This Row],[Total NF]]&gt;Dados_20250324[[#This Row],[Projecao Rea. Faturamento]],"Acima Proj","Abaixo Proj")</f>
        <v>Abaixo Proj</v>
      </c>
    </row>
    <row r="102" spans="1:11" x14ac:dyDescent="0.3">
      <c r="A102" t="s">
        <v>261</v>
      </c>
      <c r="B102" t="s">
        <v>241</v>
      </c>
      <c r="C102" t="s">
        <v>262</v>
      </c>
      <c r="D102">
        <v>38105.200000000004</v>
      </c>
      <c r="E102">
        <v>1</v>
      </c>
      <c r="F102">
        <v>0.99999999900000003</v>
      </c>
      <c r="G102">
        <v>38105.199989999994</v>
      </c>
      <c r="H102">
        <v>0.33333333300000001</v>
      </c>
      <c r="I102">
        <v>0.33333333333333331</v>
      </c>
      <c r="J102" t="str">
        <f>IF(Dados_20250324[[#This Row],[Qtde Processos]]&gt; TRUNC(Dados_20250324[[#This Row],[Projecao Rea. Processos]]),"Acima Proj","Abaixo Proj")</f>
        <v>Acima Proj</v>
      </c>
      <c r="K102" t="str">
        <f>IF(Dados_20250324[[#This Row],[Total NF]]&gt;Dados_20250324[[#This Row],[Projecao Rea. Faturamento]],"Acima Proj","Abaixo Proj")</f>
        <v>Acima Proj</v>
      </c>
    </row>
    <row r="103" spans="1:11" x14ac:dyDescent="0.3">
      <c r="A103" t="s">
        <v>263</v>
      </c>
      <c r="B103" t="s">
        <v>241</v>
      </c>
      <c r="C103" t="s">
        <v>264</v>
      </c>
      <c r="D103">
        <v>286938.65000000002</v>
      </c>
      <c r="E103">
        <v>1</v>
      </c>
      <c r="F103">
        <v>0.99999999900000003</v>
      </c>
      <c r="G103">
        <v>286938.65000999998</v>
      </c>
      <c r="H103">
        <v>0.33333333300000001</v>
      </c>
      <c r="I103">
        <v>0.33333333333333331</v>
      </c>
      <c r="J103" t="str">
        <f>IF(Dados_20250324[[#This Row],[Qtde Processos]]&gt; TRUNC(Dados_20250324[[#This Row],[Projecao Rea. Processos]]),"Acima Proj","Abaixo Proj")</f>
        <v>Acima Proj</v>
      </c>
      <c r="K103" t="str">
        <f>IF(Dados_20250324[[#This Row],[Total NF]]&gt;Dados_20250324[[#This Row],[Projecao Rea. Faturamento]],"Acima Proj","Abaixo Proj")</f>
        <v>Abaixo Proj</v>
      </c>
    </row>
    <row r="104" spans="1:11" x14ac:dyDescent="0.3">
      <c r="A104" t="s">
        <v>265</v>
      </c>
      <c r="B104" t="s">
        <v>266</v>
      </c>
      <c r="C104" t="s">
        <v>241</v>
      </c>
      <c r="D104">
        <v>705681.4</v>
      </c>
      <c r="G104">
        <v>0.99999999900000003</v>
      </c>
      <c r="H104">
        <v>176420.34998999999</v>
      </c>
      <c r="I104">
        <v>0.33333333300000001</v>
      </c>
      <c r="J104" t="str">
        <f>IF(Dados_20250324[[#This Row],[Qtde Processos]]&gt; TRUNC(Dados_20250324[[#This Row],[Projecao Rea. Processos]]),"Acima Proj","Abaixo Proj")</f>
        <v>Abaixo Proj</v>
      </c>
      <c r="K104" t="str">
        <f>IF(Dados_20250324[[#This Row],[Total NF]]&gt;Dados_20250324[[#This Row],[Projecao Rea. Faturamento]],"Acima Proj","Abaixo Proj")</f>
        <v>Acima Proj</v>
      </c>
    </row>
    <row r="105" spans="1:11" x14ac:dyDescent="0.3">
      <c r="A105" t="s">
        <v>267</v>
      </c>
      <c r="B105" t="s">
        <v>241</v>
      </c>
      <c r="C105" t="s">
        <v>268</v>
      </c>
      <c r="D105">
        <v>59468.729999999996</v>
      </c>
      <c r="E105">
        <v>1</v>
      </c>
      <c r="F105">
        <v>0.99999999900000003</v>
      </c>
      <c r="G105">
        <v>59468.729999999996</v>
      </c>
      <c r="H105">
        <v>0.33333333300000001</v>
      </c>
      <c r="I105">
        <v>0.33333333333333331</v>
      </c>
      <c r="J105" t="str">
        <f>IF(Dados_20250324[[#This Row],[Qtde Processos]]&gt; TRUNC(Dados_20250324[[#This Row],[Projecao Rea. Processos]]),"Acima Proj","Abaixo Proj")</f>
        <v>Acima Proj</v>
      </c>
      <c r="K105" t="str">
        <f>IF(Dados_20250324[[#This Row],[Total NF]]&gt;Dados_20250324[[#This Row],[Projecao Rea. Faturamento]],"Acima Proj","Abaixo Proj")</f>
        <v>Abaixo Proj</v>
      </c>
    </row>
    <row r="106" spans="1:11" x14ac:dyDescent="0.3">
      <c r="A106" t="s">
        <v>269</v>
      </c>
      <c r="B106" t="s">
        <v>241</v>
      </c>
      <c r="C106" t="s">
        <v>270</v>
      </c>
      <c r="D106">
        <v>935518.4</v>
      </c>
      <c r="E106">
        <v>2</v>
      </c>
      <c r="F106">
        <v>0.99999999900000003</v>
      </c>
      <c r="G106">
        <v>616340.83199999994</v>
      </c>
      <c r="H106">
        <v>0.33333333300000001</v>
      </c>
      <c r="I106">
        <v>0.66666666666666663</v>
      </c>
      <c r="J106" t="str">
        <f>IF(Dados_20250324[[#This Row],[Qtde Processos]]&gt; TRUNC(Dados_20250324[[#This Row],[Projecao Rea. Processos]]),"Acima Proj","Abaixo Proj")</f>
        <v>Acima Proj</v>
      </c>
      <c r="K106" t="str">
        <f>IF(Dados_20250324[[#This Row],[Total NF]]&gt;Dados_20250324[[#This Row],[Projecao Rea. Faturamento]],"Acima Proj","Abaixo Proj")</f>
        <v>Acima Proj</v>
      </c>
    </row>
    <row r="107" spans="1:11" x14ac:dyDescent="0.3">
      <c r="A107" t="s">
        <v>271</v>
      </c>
      <c r="B107" t="s">
        <v>241</v>
      </c>
      <c r="C107" t="s">
        <v>272</v>
      </c>
      <c r="D107">
        <v>204390.55000000002</v>
      </c>
      <c r="E107">
        <v>1</v>
      </c>
      <c r="F107">
        <v>0.99999999900000003</v>
      </c>
      <c r="G107">
        <v>204390.54999</v>
      </c>
      <c r="H107">
        <v>0.33333333300000001</v>
      </c>
      <c r="I107">
        <v>0.33333333333333331</v>
      </c>
      <c r="J107" t="str">
        <f>IF(Dados_20250324[[#This Row],[Qtde Processos]]&gt; TRUNC(Dados_20250324[[#This Row],[Projecao Rea. Processos]]),"Acima Proj","Abaixo Proj")</f>
        <v>Acima Proj</v>
      </c>
      <c r="K107" t="str">
        <f>IF(Dados_20250324[[#This Row],[Total NF]]&gt;Dados_20250324[[#This Row],[Projecao Rea. Faturamento]],"Acima Proj","Abaixo Proj")</f>
        <v>Acima Proj</v>
      </c>
    </row>
    <row r="108" spans="1:11" x14ac:dyDescent="0.3">
      <c r="A108" t="s">
        <v>273</v>
      </c>
      <c r="B108" t="s">
        <v>241</v>
      </c>
      <c r="C108" t="s">
        <v>274</v>
      </c>
      <c r="D108">
        <v>8524.24</v>
      </c>
      <c r="E108">
        <v>1</v>
      </c>
      <c r="F108">
        <v>0.99999999900000003</v>
      </c>
      <c r="G108">
        <v>8524.2399989999994</v>
      </c>
      <c r="H108">
        <v>0.33333333300000001</v>
      </c>
      <c r="I108">
        <v>0.33333333333333331</v>
      </c>
      <c r="J108" t="str">
        <f>IF(Dados_20250324[[#This Row],[Qtde Processos]]&gt; TRUNC(Dados_20250324[[#This Row],[Projecao Rea. Processos]]),"Acima Proj","Abaixo Proj")</f>
        <v>Acima Proj</v>
      </c>
      <c r="K108" t="str">
        <f>IF(Dados_20250324[[#This Row],[Total NF]]&gt;Dados_20250324[[#This Row],[Projecao Rea. Faturamento]],"Acima Proj","Abaixo Proj")</f>
        <v>Acima Proj</v>
      </c>
    </row>
    <row r="109" spans="1:11" x14ac:dyDescent="0.3">
      <c r="A109" t="s">
        <v>275</v>
      </c>
      <c r="B109" t="s">
        <v>241</v>
      </c>
      <c r="C109" t="s">
        <v>276</v>
      </c>
      <c r="F109">
        <v>0.99999999900000003</v>
      </c>
      <c r="G109">
        <v>64498.239990000002</v>
      </c>
      <c r="H109">
        <v>0.33333333300000001</v>
      </c>
      <c r="J109" t="str">
        <f>IF(Dados_20250324[[#This Row],[Qtde Processos]]&gt; TRUNC(Dados_20250324[[#This Row],[Projecao Rea. Processos]]),"Acima Proj","Abaixo Proj")</f>
        <v>Abaixo Proj</v>
      </c>
      <c r="K109" t="str">
        <f>IF(Dados_20250324[[#This Row],[Total NF]]&gt;Dados_20250324[[#This Row],[Projecao Rea. Faturamento]],"Acima Proj","Abaixo Proj")</f>
        <v>Abaixo Proj</v>
      </c>
    </row>
    <row r="110" spans="1:11" x14ac:dyDescent="0.3">
      <c r="A110" t="s">
        <v>277</v>
      </c>
      <c r="B110" t="s">
        <v>241</v>
      </c>
      <c r="C110" t="s">
        <v>278</v>
      </c>
      <c r="D110">
        <v>173433.57</v>
      </c>
      <c r="E110">
        <v>1</v>
      </c>
      <c r="F110">
        <v>0.99999999900000003</v>
      </c>
      <c r="G110">
        <v>173433.57</v>
      </c>
      <c r="H110">
        <v>0.33333333300000001</v>
      </c>
      <c r="I110">
        <v>0.33333333333333331</v>
      </c>
      <c r="J110" t="str">
        <f>IF(Dados_20250324[[#This Row],[Qtde Processos]]&gt; TRUNC(Dados_20250324[[#This Row],[Projecao Rea. Processos]]),"Acima Proj","Abaixo Proj")</f>
        <v>Acima Proj</v>
      </c>
      <c r="K110" t="str">
        <f>IF(Dados_20250324[[#This Row],[Total NF]]&gt;Dados_20250324[[#This Row],[Projecao Rea. Faturamento]],"Acima Proj","Abaixo Proj")</f>
        <v>Abaixo Proj</v>
      </c>
    </row>
    <row r="111" spans="1:11" x14ac:dyDescent="0.3">
      <c r="A111" t="s">
        <v>279</v>
      </c>
      <c r="B111" t="s">
        <v>241</v>
      </c>
      <c r="C111" t="s">
        <v>280</v>
      </c>
      <c r="D111">
        <v>40985.980000000003</v>
      </c>
      <c r="E111">
        <v>1</v>
      </c>
      <c r="F111">
        <v>0.99999999900000003</v>
      </c>
      <c r="G111">
        <v>40985.97999</v>
      </c>
      <c r="H111">
        <v>0.33333333300000001</v>
      </c>
      <c r="I111">
        <v>0.33333333333333331</v>
      </c>
      <c r="J111" t="str">
        <f>IF(Dados_20250324[[#This Row],[Qtde Processos]]&gt; TRUNC(Dados_20250324[[#This Row],[Projecao Rea. Processos]]),"Acima Proj","Abaixo Proj")</f>
        <v>Acima Proj</v>
      </c>
      <c r="K111" t="str">
        <f>IF(Dados_20250324[[#This Row],[Total NF]]&gt;Dados_20250324[[#This Row],[Projecao Rea. Faturamento]],"Acima Proj","Abaixo Proj")</f>
        <v>Acima Proj</v>
      </c>
    </row>
    <row r="112" spans="1:11" x14ac:dyDescent="0.3">
      <c r="A112" t="s">
        <v>281</v>
      </c>
      <c r="B112" t="s">
        <v>241</v>
      </c>
      <c r="C112" t="s">
        <v>282</v>
      </c>
      <c r="F112">
        <v>0.99999999900000003</v>
      </c>
      <c r="G112">
        <v>111067.09251</v>
      </c>
      <c r="H112">
        <v>0.33333333300000001</v>
      </c>
      <c r="J112" t="str">
        <f>IF(Dados_20250324[[#This Row],[Qtde Processos]]&gt; TRUNC(Dados_20250324[[#This Row],[Projecao Rea. Processos]]),"Acima Proj","Abaixo Proj")</f>
        <v>Abaixo Proj</v>
      </c>
      <c r="K112" t="str">
        <f>IF(Dados_20250324[[#This Row],[Total NF]]&gt;Dados_20250324[[#This Row],[Projecao Rea. Faturamento]],"Acima Proj","Abaixo Proj")</f>
        <v>Abaixo Proj</v>
      </c>
    </row>
    <row r="113" spans="1:11" x14ac:dyDescent="0.3">
      <c r="A113" t="s">
        <v>283</v>
      </c>
      <c r="B113" t="s">
        <v>241</v>
      </c>
      <c r="C113" t="s">
        <v>284</v>
      </c>
      <c r="D113">
        <v>388486.18</v>
      </c>
      <c r="E113">
        <v>1</v>
      </c>
      <c r="F113">
        <v>0.99999999900000003</v>
      </c>
      <c r="G113">
        <v>388486.17989999999</v>
      </c>
      <c r="H113">
        <v>0.33333333300000001</v>
      </c>
      <c r="I113">
        <v>0.33333333333333331</v>
      </c>
      <c r="J113" t="str">
        <f>IF(Dados_20250324[[#This Row],[Qtde Processos]]&gt; TRUNC(Dados_20250324[[#This Row],[Projecao Rea. Processos]]),"Acima Proj","Abaixo Proj")</f>
        <v>Acima Proj</v>
      </c>
      <c r="K113" t="str">
        <f>IF(Dados_20250324[[#This Row],[Total NF]]&gt;Dados_20250324[[#This Row],[Projecao Rea. Faturamento]],"Acima Proj","Abaixo Proj")</f>
        <v>Acima Proj</v>
      </c>
    </row>
    <row r="114" spans="1:11" x14ac:dyDescent="0.3">
      <c r="A114" t="s">
        <v>285</v>
      </c>
      <c r="B114" t="s">
        <v>241</v>
      </c>
      <c r="C114" t="s">
        <v>286</v>
      </c>
      <c r="D114">
        <v>114813.92</v>
      </c>
      <c r="E114">
        <v>1</v>
      </c>
      <c r="F114">
        <v>0.99999999900000003</v>
      </c>
      <c r="G114">
        <v>114813.92001</v>
      </c>
      <c r="H114">
        <v>0.33333333300000001</v>
      </c>
      <c r="I114">
        <v>0.33333333333333331</v>
      </c>
      <c r="J114" t="str">
        <f>IF(Dados_20250324[[#This Row],[Qtde Processos]]&gt; TRUNC(Dados_20250324[[#This Row],[Projecao Rea. Processos]]),"Acima Proj","Abaixo Proj")</f>
        <v>Acima Proj</v>
      </c>
      <c r="K114" t="str">
        <f>IF(Dados_20250324[[#This Row],[Total NF]]&gt;Dados_20250324[[#This Row],[Projecao Rea. Faturamento]],"Acima Proj","Abaixo Proj")</f>
        <v>Abaixo Proj</v>
      </c>
    </row>
    <row r="115" spans="1:11" x14ac:dyDescent="0.3">
      <c r="A115" t="s">
        <v>287</v>
      </c>
      <c r="B115" t="s">
        <v>241</v>
      </c>
      <c r="C115" t="s">
        <v>288</v>
      </c>
      <c r="D115">
        <v>190962.66</v>
      </c>
      <c r="E115">
        <v>1</v>
      </c>
      <c r="F115">
        <v>0.99999999900000003</v>
      </c>
      <c r="G115">
        <v>190962.66</v>
      </c>
      <c r="H115">
        <v>0.33333333300000001</v>
      </c>
      <c r="I115">
        <v>0.33333333333333331</v>
      </c>
      <c r="J115" t="str">
        <f>IF(Dados_20250324[[#This Row],[Qtde Processos]]&gt; TRUNC(Dados_20250324[[#This Row],[Projecao Rea. Processos]]),"Acima Proj","Abaixo Proj")</f>
        <v>Acima Proj</v>
      </c>
      <c r="K115" t="str">
        <f>IF(Dados_20250324[[#This Row],[Total NF]]&gt;Dados_20250324[[#This Row],[Projecao Rea. Faturamento]],"Acima Proj","Abaixo Proj")</f>
        <v>Abaixo Proj</v>
      </c>
    </row>
    <row r="116" spans="1:11" x14ac:dyDescent="0.3">
      <c r="A116" t="s">
        <v>289</v>
      </c>
      <c r="B116" t="s">
        <v>241</v>
      </c>
      <c r="C116" t="s">
        <v>290</v>
      </c>
      <c r="D116">
        <v>249105.8</v>
      </c>
      <c r="E116">
        <v>2</v>
      </c>
      <c r="F116">
        <v>0.99999999900000003</v>
      </c>
      <c r="G116">
        <v>131956.64799</v>
      </c>
      <c r="H116">
        <v>0.33333333300000001</v>
      </c>
      <c r="I116">
        <v>0.66666666666666663</v>
      </c>
      <c r="J116" t="str">
        <f>IF(Dados_20250324[[#This Row],[Qtde Processos]]&gt; TRUNC(Dados_20250324[[#This Row],[Projecao Rea. Processos]]),"Acima Proj","Abaixo Proj")</f>
        <v>Acima Proj</v>
      </c>
      <c r="K116" t="str">
        <f>IF(Dados_20250324[[#This Row],[Total NF]]&gt;Dados_20250324[[#This Row],[Projecao Rea. Faturamento]],"Acima Proj","Abaixo Proj")</f>
        <v>Acima Proj</v>
      </c>
    </row>
    <row r="117" spans="1:11" x14ac:dyDescent="0.3">
      <c r="A117" t="s">
        <v>291</v>
      </c>
      <c r="B117" t="s">
        <v>241</v>
      </c>
      <c r="C117" t="s">
        <v>292</v>
      </c>
      <c r="D117">
        <v>544828.04</v>
      </c>
      <c r="E117">
        <v>1</v>
      </c>
      <c r="F117">
        <v>0.99999999900000003</v>
      </c>
      <c r="G117">
        <v>209477.01777000001</v>
      </c>
      <c r="H117">
        <v>0.33333333300000001</v>
      </c>
      <c r="I117">
        <v>0.33333333333333331</v>
      </c>
      <c r="J117" t="str">
        <f>IF(Dados_20250324[[#This Row],[Qtde Processos]]&gt; TRUNC(Dados_20250324[[#This Row],[Projecao Rea. Processos]]),"Acima Proj","Abaixo Proj")</f>
        <v>Acima Proj</v>
      </c>
      <c r="K117" t="str">
        <f>IF(Dados_20250324[[#This Row],[Total NF]]&gt;Dados_20250324[[#This Row],[Projecao Rea. Faturamento]],"Acima Proj","Abaixo Proj")</f>
        <v>Acima Proj</v>
      </c>
    </row>
    <row r="118" spans="1:11" x14ac:dyDescent="0.3">
      <c r="A118" t="s">
        <v>293</v>
      </c>
      <c r="B118" t="s">
        <v>294</v>
      </c>
      <c r="C118" t="s">
        <v>295</v>
      </c>
      <c r="D118">
        <v>324959.73</v>
      </c>
      <c r="E118">
        <v>3</v>
      </c>
      <c r="F118">
        <v>0.8888888880000001</v>
      </c>
      <c r="G118">
        <v>145603.19777999999</v>
      </c>
      <c r="H118">
        <v>0.29629629600000001</v>
      </c>
      <c r="I118">
        <v>1</v>
      </c>
      <c r="J118" t="str">
        <f>IF(Dados_20250324[[#This Row],[Qtde Processos]]&gt; TRUNC(Dados_20250324[[#This Row],[Projecao Rea. Processos]]),"Acima Proj","Abaixo Proj")</f>
        <v>Acima Proj</v>
      </c>
      <c r="K118" t="str">
        <f>IF(Dados_20250324[[#This Row],[Total NF]]&gt;Dados_20250324[[#This Row],[Projecao Rea. Faturamento]],"Acima Proj","Abaixo Proj")</f>
        <v>Acima Proj</v>
      </c>
    </row>
    <row r="119" spans="1:11" x14ac:dyDescent="0.3">
      <c r="A119" t="s">
        <v>296</v>
      </c>
      <c r="B119" t="s">
        <v>294</v>
      </c>
      <c r="C119" t="s">
        <v>297</v>
      </c>
      <c r="D119">
        <v>378062.04</v>
      </c>
      <c r="E119">
        <v>1</v>
      </c>
      <c r="F119">
        <v>0.8888888880000001</v>
      </c>
      <c r="G119">
        <v>739683.05790000001</v>
      </c>
      <c r="H119">
        <v>0.29629629600000001</v>
      </c>
      <c r="I119">
        <v>0.33333333333333331</v>
      </c>
      <c r="J119" t="str">
        <f>IF(Dados_20250324[[#This Row],[Qtde Processos]]&gt; TRUNC(Dados_20250324[[#This Row],[Projecao Rea. Processos]]),"Acima Proj","Abaixo Proj")</f>
        <v>Acima Proj</v>
      </c>
      <c r="K119" t="str">
        <f>IF(Dados_20250324[[#This Row],[Total NF]]&gt;Dados_20250324[[#This Row],[Projecao Rea. Faturamento]],"Acima Proj","Abaixo Proj")</f>
        <v>Abaixo Proj</v>
      </c>
    </row>
    <row r="120" spans="1:11" x14ac:dyDescent="0.3">
      <c r="A120" t="s">
        <v>298</v>
      </c>
      <c r="B120" t="s">
        <v>294</v>
      </c>
      <c r="C120" t="s">
        <v>299</v>
      </c>
      <c r="D120">
        <v>364740.31</v>
      </c>
      <c r="E120">
        <v>1</v>
      </c>
      <c r="F120">
        <v>0.8888888880000001</v>
      </c>
      <c r="G120">
        <v>259015.50777000003</v>
      </c>
      <c r="H120">
        <v>0.29629629600000001</v>
      </c>
      <c r="I120">
        <v>0.33333333333333331</v>
      </c>
      <c r="J120" t="str">
        <f>IF(Dados_20250324[[#This Row],[Qtde Processos]]&gt; TRUNC(Dados_20250324[[#This Row],[Projecao Rea. Processos]]),"Acima Proj","Abaixo Proj")</f>
        <v>Acima Proj</v>
      </c>
      <c r="K120" t="str">
        <f>IF(Dados_20250324[[#This Row],[Total NF]]&gt;Dados_20250324[[#This Row],[Projecao Rea. Faturamento]],"Acima Proj","Abaixo Proj")</f>
        <v>Acima Proj</v>
      </c>
    </row>
    <row r="121" spans="1:11" x14ac:dyDescent="0.3">
      <c r="A121" t="s">
        <v>300</v>
      </c>
      <c r="B121" t="s">
        <v>294</v>
      </c>
      <c r="C121" t="s">
        <v>301</v>
      </c>
      <c r="D121">
        <v>176983.84000000003</v>
      </c>
      <c r="E121">
        <v>2</v>
      </c>
      <c r="F121">
        <v>0.8888888880000001</v>
      </c>
      <c r="G121">
        <v>95149.033320000002</v>
      </c>
      <c r="H121">
        <v>0.29629629600000001</v>
      </c>
      <c r="I121">
        <v>0.66666666666666663</v>
      </c>
      <c r="J121" t="str">
        <f>IF(Dados_20250324[[#This Row],[Qtde Processos]]&gt; TRUNC(Dados_20250324[[#This Row],[Projecao Rea. Processos]]),"Acima Proj","Abaixo Proj")</f>
        <v>Acima Proj</v>
      </c>
      <c r="K121" t="str">
        <f>IF(Dados_20250324[[#This Row],[Total NF]]&gt;Dados_20250324[[#This Row],[Projecao Rea. Faturamento]],"Acima Proj","Abaixo Proj")</f>
        <v>Acima Proj</v>
      </c>
    </row>
    <row r="122" spans="1:11" x14ac:dyDescent="0.3">
      <c r="A122" t="s">
        <v>302</v>
      </c>
      <c r="B122" t="s">
        <v>303</v>
      </c>
      <c r="C122" t="s">
        <v>294</v>
      </c>
      <c r="D122">
        <v>1161530.173</v>
      </c>
      <c r="G122">
        <v>0.8888888880000001</v>
      </c>
      <c r="H122">
        <v>290382.54333000001</v>
      </c>
      <c r="I122">
        <v>0.29629629600000001</v>
      </c>
      <c r="J122" t="str">
        <f>IF(Dados_20250324[[#This Row],[Qtde Processos]]&gt; TRUNC(Dados_20250324[[#This Row],[Projecao Rea. Processos]]),"Acima Proj","Abaixo Proj")</f>
        <v>Abaixo Proj</v>
      </c>
      <c r="K122" t="str">
        <f>IF(Dados_20250324[[#This Row],[Total NF]]&gt;Dados_20250324[[#This Row],[Projecao Rea. Faturamento]],"Acima Proj","Abaixo Proj")</f>
        <v>Acima Proj</v>
      </c>
    </row>
    <row r="123" spans="1:11" x14ac:dyDescent="0.3">
      <c r="A123" t="s">
        <v>304</v>
      </c>
      <c r="B123" t="s">
        <v>305</v>
      </c>
      <c r="C123" t="s">
        <v>306</v>
      </c>
      <c r="F123">
        <v>0.87500000099999997</v>
      </c>
      <c r="G123">
        <v>393462.63630000001</v>
      </c>
      <c r="H123">
        <v>0.29166666699999999</v>
      </c>
      <c r="J123" t="str">
        <f>IF(Dados_20250324[[#This Row],[Qtde Processos]]&gt; TRUNC(Dados_20250324[[#This Row],[Projecao Rea. Processos]]),"Acima Proj","Abaixo Proj")</f>
        <v>Abaixo Proj</v>
      </c>
      <c r="K123" t="str">
        <f>IF(Dados_20250324[[#This Row],[Total NF]]&gt;Dados_20250324[[#This Row],[Projecao Rea. Faturamento]],"Acima Proj","Abaixo Proj")</f>
        <v>Abaixo Proj</v>
      </c>
    </row>
    <row r="124" spans="1:11" x14ac:dyDescent="0.3">
      <c r="A124" t="s">
        <v>307</v>
      </c>
      <c r="B124" t="s">
        <v>305</v>
      </c>
      <c r="C124" t="s">
        <v>308</v>
      </c>
      <c r="F124">
        <v>0.87500000099999997</v>
      </c>
      <c r="G124">
        <v>106013.84999999999</v>
      </c>
      <c r="H124">
        <v>0.29166666699999999</v>
      </c>
      <c r="J124" t="str">
        <f>IF(Dados_20250324[[#This Row],[Qtde Processos]]&gt; TRUNC(Dados_20250324[[#This Row],[Projecao Rea. Processos]]),"Acima Proj","Abaixo Proj")</f>
        <v>Abaixo Proj</v>
      </c>
      <c r="K124" t="str">
        <f>IF(Dados_20250324[[#This Row],[Total NF]]&gt;Dados_20250324[[#This Row],[Projecao Rea. Faturamento]],"Acima Proj","Abaixo Proj")</f>
        <v>Abaixo Proj</v>
      </c>
    </row>
    <row r="125" spans="1:11" x14ac:dyDescent="0.3">
      <c r="A125" t="s">
        <v>309</v>
      </c>
      <c r="B125" t="s">
        <v>305</v>
      </c>
      <c r="C125" t="s">
        <v>310</v>
      </c>
      <c r="F125">
        <v>0.87500000099999997</v>
      </c>
      <c r="G125">
        <v>79289.750009999989</v>
      </c>
      <c r="H125">
        <v>0.29166666699999999</v>
      </c>
      <c r="J125" t="str">
        <f>IF(Dados_20250324[[#This Row],[Qtde Processos]]&gt; TRUNC(Dados_20250324[[#This Row],[Projecao Rea. Processos]]),"Acima Proj","Abaixo Proj")</f>
        <v>Abaixo Proj</v>
      </c>
      <c r="K125" t="str">
        <f>IF(Dados_20250324[[#This Row],[Total NF]]&gt;Dados_20250324[[#This Row],[Projecao Rea. Faturamento]],"Acima Proj","Abaixo Proj")</f>
        <v>Abaixo Proj</v>
      </c>
    </row>
    <row r="126" spans="1:11" x14ac:dyDescent="0.3">
      <c r="A126" t="s">
        <v>311</v>
      </c>
      <c r="B126" t="s">
        <v>305</v>
      </c>
      <c r="C126" t="s">
        <v>312</v>
      </c>
      <c r="F126">
        <v>0.87500000099999997</v>
      </c>
      <c r="G126">
        <v>352574.11139999999</v>
      </c>
      <c r="H126">
        <v>0.29166666699999999</v>
      </c>
      <c r="J126" t="str">
        <f>IF(Dados_20250324[[#This Row],[Qtde Processos]]&gt; TRUNC(Dados_20250324[[#This Row],[Projecao Rea. Processos]]),"Acima Proj","Abaixo Proj")</f>
        <v>Abaixo Proj</v>
      </c>
      <c r="K126" t="str">
        <f>IF(Dados_20250324[[#This Row],[Total NF]]&gt;Dados_20250324[[#This Row],[Projecao Rea. Faturamento]],"Acima Proj","Abaixo Proj")</f>
        <v>Abaixo Proj</v>
      </c>
    </row>
    <row r="127" spans="1:11" x14ac:dyDescent="0.3">
      <c r="A127" t="s">
        <v>313</v>
      </c>
      <c r="B127" t="s">
        <v>305</v>
      </c>
      <c r="C127" t="s">
        <v>314</v>
      </c>
      <c r="F127">
        <v>0.87500000099999997</v>
      </c>
      <c r="G127">
        <v>305271.47879999998</v>
      </c>
      <c r="H127">
        <v>0.29166666699999999</v>
      </c>
      <c r="J127" t="str">
        <f>IF(Dados_20250324[[#This Row],[Qtde Processos]]&gt; TRUNC(Dados_20250324[[#This Row],[Projecao Rea. Processos]]),"Acima Proj","Abaixo Proj")</f>
        <v>Abaixo Proj</v>
      </c>
      <c r="K127" t="str">
        <f>IF(Dados_20250324[[#This Row],[Total NF]]&gt;Dados_20250324[[#This Row],[Projecao Rea. Faturamento]],"Acima Proj","Abaixo Proj")</f>
        <v>Abaixo Proj</v>
      </c>
    </row>
    <row r="128" spans="1:11" x14ac:dyDescent="0.3">
      <c r="A128" t="s">
        <v>315</v>
      </c>
      <c r="B128" t="s">
        <v>305</v>
      </c>
      <c r="C128" t="s">
        <v>316</v>
      </c>
      <c r="F128">
        <v>0.87500000099999997</v>
      </c>
      <c r="G128">
        <v>88371.407489999998</v>
      </c>
      <c r="H128">
        <v>0.29166666699999999</v>
      </c>
      <c r="J128" t="str">
        <f>IF(Dados_20250324[[#This Row],[Qtde Processos]]&gt; TRUNC(Dados_20250324[[#This Row],[Projecao Rea. Processos]]),"Acima Proj","Abaixo Proj")</f>
        <v>Abaixo Proj</v>
      </c>
      <c r="K128" t="str">
        <f>IF(Dados_20250324[[#This Row],[Total NF]]&gt;Dados_20250324[[#This Row],[Projecao Rea. Faturamento]],"Acima Proj","Abaixo Proj")</f>
        <v>Abaixo Proj</v>
      </c>
    </row>
    <row r="129" spans="1:11" x14ac:dyDescent="0.3">
      <c r="A129" t="s">
        <v>317</v>
      </c>
      <c r="B129" t="s">
        <v>318</v>
      </c>
      <c r="C129" t="s">
        <v>319</v>
      </c>
      <c r="D129">
        <v>2211723.7999999998</v>
      </c>
      <c r="E129">
        <v>1</v>
      </c>
      <c r="F129">
        <v>0.80000000100000013</v>
      </c>
      <c r="G129">
        <v>962081.60010000004</v>
      </c>
      <c r="H129">
        <v>0.26666666700000002</v>
      </c>
      <c r="I129">
        <v>0.33333333333333331</v>
      </c>
      <c r="J129" t="str">
        <f>IF(Dados_20250324[[#This Row],[Qtde Processos]]&gt; TRUNC(Dados_20250324[[#This Row],[Projecao Rea. Processos]]),"Acima Proj","Abaixo Proj")</f>
        <v>Acima Proj</v>
      </c>
      <c r="K129" t="str">
        <f>IF(Dados_20250324[[#This Row],[Total NF]]&gt;Dados_20250324[[#This Row],[Projecao Rea. Faturamento]],"Acima Proj","Abaixo Proj")</f>
        <v>Acima Proj</v>
      </c>
    </row>
    <row r="130" spans="1:11" x14ac:dyDescent="0.3">
      <c r="A130" t="s">
        <v>320</v>
      </c>
      <c r="B130" t="s">
        <v>318</v>
      </c>
      <c r="C130" t="s">
        <v>321</v>
      </c>
      <c r="D130">
        <v>2211936.36</v>
      </c>
      <c r="E130">
        <v>3</v>
      </c>
      <c r="F130">
        <v>0.80000000100000013</v>
      </c>
      <c r="G130">
        <v>652529.05200000003</v>
      </c>
      <c r="H130">
        <v>0.26666666700000002</v>
      </c>
      <c r="I130">
        <v>1</v>
      </c>
      <c r="J130" t="str">
        <f>IF(Dados_20250324[[#This Row],[Qtde Processos]]&gt; TRUNC(Dados_20250324[[#This Row],[Projecao Rea. Processos]]),"Acima Proj","Abaixo Proj")</f>
        <v>Acima Proj</v>
      </c>
      <c r="K130" t="str">
        <f>IF(Dados_20250324[[#This Row],[Total NF]]&gt;Dados_20250324[[#This Row],[Projecao Rea. Faturamento]],"Acima Proj","Abaixo Proj")</f>
        <v>Acima Proj</v>
      </c>
    </row>
    <row r="131" spans="1:11" x14ac:dyDescent="0.3">
      <c r="A131" t="s">
        <v>322</v>
      </c>
      <c r="B131" t="s">
        <v>323</v>
      </c>
      <c r="C131" t="s">
        <v>324</v>
      </c>
      <c r="F131">
        <v>0.77777777700000006</v>
      </c>
      <c r="G131">
        <v>1167744.3731999998</v>
      </c>
      <c r="H131">
        <v>0.25925925900000002</v>
      </c>
      <c r="J131" t="str">
        <f>IF(Dados_20250324[[#This Row],[Qtde Processos]]&gt; TRUNC(Dados_20250324[[#This Row],[Projecao Rea. Processos]]),"Acima Proj","Abaixo Proj")</f>
        <v>Abaixo Proj</v>
      </c>
      <c r="K131" t="str">
        <f>IF(Dados_20250324[[#This Row],[Total NF]]&gt;Dados_20250324[[#This Row],[Projecao Rea. Faturamento]],"Acima Proj","Abaixo Proj")</f>
        <v>Abaixo Proj</v>
      </c>
    </row>
    <row r="132" spans="1:11" x14ac:dyDescent="0.3">
      <c r="A132" t="s">
        <v>325</v>
      </c>
      <c r="B132" t="s">
        <v>326</v>
      </c>
      <c r="C132" t="s">
        <v>323</v>
      </c>
      <c r="D132">
        <v>324636.5822</v>
      </c>
      <c r="G132">
        <v>0.77777777700000006</v>
      </c>
      <c r="H132">
        <v>81159.145560000004</v>
      </c>
      <c r="I132">
        <v>0.25925925900000002</v>
      </c>
      <c r="J132" t="str">
        <f>IF(Dados_20250324[[#This Row],[Qtde Processos]]&gt; TRUNC(Dados_20250324[[#This Row],[Projecao Rea. Processos]]),"Acima Proj","Abaixo Proj")</f>
        <v>Abaixo Proj</v>
      </c>
      <c r="K132" t="str">
        <f>IF(Dados_20250324[[#This Row],[Total NF]]&gt;Dados_20250324[[#This Row],[Projecao Rea. Faturamento]],"Acima Proj","Abaixo Proj")</f>
        <v>Acima Proj</v>
      </c>
    </row>
    <row r="133" spans="1:11" x14ac:dyDescent="0.3">
      <c r="A133" t="s">
        <v>327</v>
      </c>
      <c r="B133" t="s">
        <v>323</v>
      </c>
      <c r="C133" t="s">
        <v>328</v>
      </c>
      <c r="D133">
        <v>179675.12</v>
      </c>
      <c r="E133">
        <v>1</v>
      </c>
      <c r="F133">
        <v>0.77777777700000006</v>
      </c>
      <c r="G133">
        <v>97373.085569999996</v>
      </c>
      <c r="H133">
        <v>0.25925925900000002</v>
      </c>
      <c r="I133">
        <v>0.33333333333333331</v>
      </c>
      <c r="J133" t="str">
        <f>IF(Dados_20250324[[#This Row],[Qtde Processos]]&gt; TRUNC(Dados_20250324[[#This Row],[Projecao Rea. Processos]]),"Acima Proj","Abaixo Proj")</f>
        <v>Acima Proj</v>
      </c>
      <c r="K133" t="str">
        <f>IF(Dados_20250324[[#This Row],[Total NF]]&gt;Dados_20250324[[#This Row],[Projecao Rea. Faturamento]],"Acima Proj","Abaixo Proj")</f>
        <v>Acima Proj</v>
      </c>
    </row>
    <row r="134" spans="1:11" x14ac:dyDescent="0.3">
      <c r="A134" t="s">
        <v>329</v>
      </c>
      <c r="B134" t="s">
        <v>323</v>
      </c>
      <c r="C134" t="s">
        <v>330</v>
      </c>
      <c r="D134">
        <v>232301.87</v>
      </c>
      <c r="E134">
        <v>1</v>
      </c>
      <c r="F134">
        <v>0.77777777700000006</v>
      </c>
      <c r="G134">
        <v>68179.793340000004</v>
      </c>
      <c r="H134">
        <v>0.25925925900000002</v>
      </c>
      <c r="I134">
        <v>0.33333333333333331</v>
      </c>
      <c r="J134" t="str">
        <f>IF(Dados_20250324[[#This Row],[Qtde Processos]]&gt; TRUNC(Dados_20250324[[#This Row],[Projecao Rea. Processos]]),"Acima Proj","Abaixo Proj")</f>
        <v>Acima Proj</v>
      </c>
      <c r="K134" t="str">
        <f>IF(Dados_20250324[[#This Row],[Total NF]]&gt;Dados_20250324[[#This Row],[Projecao Rea. Faturamento]],"Acima Proj","Abaixo Proj")</f>
        <v>Acima Proj</v>
      </c>
    </row>
    <row r="135" spans="1:11" x14ac:dyDescent="0.3">
      <c r="A135" t="s">
        <v>331</v>
      </c>
      <c r="B135" t="s">
        <v>332</v>
      </c>
      <c r="C135" t="s">
        <v>333</v>
      </c>
      <c r="F135">
        <v>0.75</v>
      </c>
      <c r="G135">
        <v>74129.724989999988</v>
      </c>
      <c r="H135">
        <v>0.25</v>
      </c>
      <c r="J135" t="str">
        <f>IF(Dados_20250324[[#This Row],[Qtde Processos]]&gt; TRUNC(Dados_20250324[[#This Row],[Projecao Rea. Processos]]),"Acima Proj","Abaixo Proj")</f>
        <v>Abaixo Proj</v>
      </c>
      <c r="K135" t="str">
        <f>IF(Dados_20250324[[#This Row],[Total NF]]&gt;Dados_20250324[[#This Row],[Projecao Rea. Faturamento]],"Acima Proj","Abaixo Proj")</f>
        <v>Abaixo Proj</v>
      </c>
    </row>
    <row r="136" spans="1:11" x14ac:dyDescent="0.3">
      <c r="A136" t="s">
        <v>334</v>
      </c>
      <c r="B136" t="s">
        <v>332</v>
      </c>
      <c r="C136" t="s">
        <v>335</v>
      </c>
      <c r="F136">
        <v>0.75</v>
      </c>
      <c r="G136">
        <v>154769.41748999999</v>
      </c>
      <c r="H136">
        <v>0.25</v>
      </c>
      <c r="J136" t="str">
        <f>IF(Dados_20250324[[#This Row],[Qtde Processos]]&gt; TRUNC(Dados_20250324[[#This Row],[Projecao Rea. Processos]]),"Acima Proj","Abaixo Proj")</f>
        <v>Abaixo Proj</v>
      </c>
      <c r="K136" t="str">
        <f>IF(Dados_20250324[[#This Row],[Total NF]]&gt;Dados_20250324[[#This Row],[Projecao Rea. Faturamento]],"Acima Proj","Abaixo Proj")</f>
        <v>Abaixo Proj</v>
      </c>
    </row>
    <row r="137" spans="1:11" x14ac:dyDescent="0.3">
      <c r="A137" t="s">
        <v>336</v>
      </c>
      <c r="B137" t="s">
        <v>332</v>
      </c>
      <c r="C137" t="s">
        <v>337</v>
      </c>
      <c r="F137">
        <v>0.75</v>
      </c>
      <c r="G137">
        <v>44899.485000000001</v>
      </c>
      <c r="H137">
        <v>0.25</v>
      </c>
      <c r="J137" t="str">
        <f>IF(Dados_20250324[[#This Row],[Qtde Processos]]&gt; TRUNC(Dados_20250324[[#This Row],[Projecao Rea. Processos]]),"Acima Proj","Abaixo Proj")</f>
        <v>Abaixo Proj</v>
      </c>
      <c r="K137" t="str">
        <f>IF(Dados_20250324[[#This Row],[Total NF]]&gt;Dados_20250324[[#This Row],[Projecao Rea. Faturamento]],"Acima Proj","Abaixo Proj")</f>
        <v>Abaixo Proj</v>
      </c>
    </row>
    <row r="138" spans="1:11" x14ac:dyDescent="0.3">
      <c r="A138" t="s">
        <v>338</v>
      </c>
      <c r="B138" t="s">
        <v>332</v>
      </c>
      <c r="C138" t="s">
        <v>339</v>
      </c>
      <c r="F138">
        <v>0.75</v>
      </c>
      <c r="G138">
        <v>45605.287500000006</v>
      </c>
      <c r="H138">
        <v>0.25</v>
      </c>
      <c r="J138" t="str">
        <f>IF(Dados_20250324[[#This Row],[Qtde Processos]]&gt; TRUNC(Dados_20250324[[#This Row],[Projecao Rea. Processos]]),"Acima Proj","Abaixo Proj")</f>
        <v>Abaixo Proj</v>
      </c>
      <c r="K138" t="str">
        <f>IF(Dados_20250324[[#This Row],[Total NF]]&gt;Dados_20250324[[#This Row],[Projecao Rea. Faturamento]],"Acima Proj","Abaixo Proj")</f>
        <v>Abaixo Proj</v>
      </c>
    </row>
    <row r="139" spans="1:11" x14ac:dyDescent="0.3">
      <c r="A139" t="s">
        <v>340</v>
      </c>
      <c r="B139" t="s">
        <v>332</v>
      </c>
      <c r="C139" t="s">
        <v>341</v>
      </c>
      <c r="F139">
        <v>0.75</v>
      </c>
      <c r="G139">
        <v>201254.52999000001</v>
      </c>
      <c r="H139">
        <v>0.25</v>
      </c>
      <c r="J139" t="str">
        <f>IF(Dados_20250324[[#This Row],[Qtde Processos]]&gt; TRUNC(Dados_20250324[[#This Row],[Projecao Rea. Processos]]),"Acima Proj","Abaixo Proj")</f>
        <v>Abaixo Proj</v>
      </c>
      <c r="K139" t="str">
        <f>IF(Dados_20250324[[#This Row],[Total NF]]&gt;Dados_20250324[[#This Row],[Projecao Rea. Faturamento]],"Acima Proj","Abaixo Proj")</f>
        <v>Abaixo Proj</v>
      </c>
    </row>
    <row r="140" spans="1:11" x14ac:dyDescent="0.3">
      <c r="A140" t="s">
        <v>342</v>
      </c>
      <c r="B140" t="s">
        <v>332</v>
      </c>
      <c r="C140" t="s">
        <v>343</v>
      </c>
      <c r="F140">
        <v>0.75</v>
      </c>
      <c r="G140">
        <v>46792.762499999997</v>
      </c>
      <c r="H140">
        <v>0.25</v>
      </c>
      <c r="J140" t="str">
        <f>IF(Dados_20250324[[#This Row],[Qtde Processos]]&gt; TRUNC(Dados_20250324[[#This Row],[Projecao Rea. Processos]]),"Acima Proj","Abaixo Proj")</f>
        <v>Abaixo Proj</v>
      </c>
      <c r="K140" t="str">
        <f>IF(Dados_20250324[[#This Row],[Total NF]]&gt;Dados_20250324[[#This Row],[Projecao Rea. Faturamento]],"Acima Proj","Abaixo Proj")</f>
        <v>Abaixo Proj</v>
      </c>
    </row>
    <row r="141" spans="1:11" x14ac:dyDescent="0.3">
      <c r="A141" t="s">
        <v>344</v>
      </c>
      <c r="B141" t="s">
        <v>332</v>
      </c>
      <c r="C141" t="s">
        <v>345</v>
      </c>
      <c r="F141">
        <v>0.75</v>
      </c>
      <c r="G141">
        <v>71091.212490000005</v>
      </c>
      <c r="H141">
        <v>0.25</v>
      </c>
      <c r="J141" t="str">
        <f>IF(Dados_20250324[[#This Row],[Qtde Processos]]&gt; TRUNC(Dados_20250324[[#This Row],[Projecao Rea. Processos]]),"Acima Proj","Abaixo Proj")</f>
        <v>Abaixo Proj</v>
      </c>
      <c r="K141" t="str">
        <f>IF(Dados_20250324[[#This Row],[Total NF]]&gt;Dados_20250324[[#This Row],[Projecao Rea. Faturamento]],"Acima Proj","Abaixo Proj")</f>
        <v>Abaixo Proj</v>
      </c>
    </row>
    <row r="142" spans="1:11" x14ac:dyDescent="0.3">
      <c r="A142" t="s">
        <v>346</v>
      </c>
      <c r="B142" t="s">
        <v>332</v>
      </c>
      <c r="C142" t="s">
        <v>347</v>
      </c>
      <c r="F142">
        <v>0.75</v>
      </c>
      <c r="G142">
        <v>68633.63751</v>
      </c>
      <c r="H142">
        <v>0.25</v>
      </c>
      <c r="J142" t="str">
        <f>IF(Dados_20250324[[#This Row],[Qtde Processos]]&gt; TRUNC(Dados_20250324[[#This Row],[Projecao Rea. Processos]]),"Acima Proj","Abaixo Proj")</f>
        <v>Abaixo Proj</v>
      </c>
      <c r="K142" t="str">
        <f>IF(Dados_20250324[[#This Row],[Total NF]]&gt;Dados_20250324[[#This Row],[Projecao Rea. Faturamento]],"Acima Proj","Abaixo Proj")</f>
        <v>Abaixo Proj</v>
      </c>
    </row>
    <row r="143" spans="1:11" x14ac:dyDescent="0.3">
      <c r="A143" t="s">
        <v>348</v>
      </c>
      <c r="B143" t="s">
        <v>332</v>
      </c>
      <c r="C143" t="s">
        <v>349</v>
      </c>
      <c r="F143">
        <v>0.75</v>
      </c>
      <c r="G143">
        <v>67857.553740000003</v>
      </c>
      <c r="H143">
        <v>0.25</v>
      </c>
      <c r="J143" t="str">
        <f>IF(Dados_20250324[[#This Row],[Qtde Processos]]&gt; TRUNC(Dados_20250324[[#This Row],[Projecao Rea. Processos]]),"Acima Proj","Abaixo Proj")</f>
        <v>Abaixo Proj</v>
      </c>
      <c r="K143" t="str">
        <f>IF(Dados_20250324[[#This Row],[Total NF]]&gt;Dados_20250324[[#This Row],[Projecao Rea. Faturamento]],"Acima Proj","Abaixo Proj")</f>
        <v>Abaixo Proj</v>
      </c>
    </row>
    <row r="144" spans="1:11" x14ac:dyDescent="0.3">
      <c r="A144" t="s">
        <v>350</v>
      </c>
      <c r="B144" t="s">
        <v>332</v>
      </c>
      <c r="C144" t="s">
        <v>351</v>
      </c>
      <c r="F144">
        <v>0.75</v>
      </c>
      <c r="G144">
        <v>640238.4375</v>
      </c>
      <c r="H144">
        <v>0.25</v>
      </c>
      <c r="J144" t="str">
        <f>IF(Dados_20250324[[#This Row],[Qtde Processos]]&gt; TRUNC(Dados_20250324[[#This Row],[Projecao Rea. Processos]]),"Acima Proj","Abaixo Proj")</f>
        <v>Abaixo Proj</v>
      </c>
      <c r="K144" t="str">
        <f>IF(Dados_20250324[[#This Row],[Total NF]]&gt;Dados_20250324[[#This Row],[Projecao Rea. Faturamento]],"Acima Proj","Abaixo Proj")</f>
        <v>Abaixo Proj</v>
      </c>
    </row>
    <row r="145" spans="1:11" x14ac:dyDescent="0.3">
      <c r="A145" t="s">
        <v>352</v>
      </c>
      <c r="B145" t="s">
        <v>332</v>
      </c>
      <c r="C145" t="s">
        <v>353</v>
      </c>
      <c r="F145">
        <v>0.75</v>
      </c>
      <c r="G145">
        <v>65862.146250000005</v>
      </c>
      <c r="H145">
        <v>0.25</v>
      </c>
      <c r="J145" t="str">
        <f>IF(Dados_20250324[[#This Row],[Qtde Processos]]&gt; TRUNC(Dados_20250324[[#This Row],[Projecao Rea. Processos]]),"Acima Proj","Abaixo Proj")</f>
        <v>Abaixo Proj</v>
      </c>
      <c r="K145" t="str">
        <f>IF(Dados_20250324[[#This Row],[Total NF]]&gt;Dados_20250324[[#This Row],[Projecao Rea. Faturamento]],"Acima Proj","Abaixo Proj")</f>
        <v>Abaixo Proj</v>
      </c>
    </row>
    <row r="146" spans="1:11" x14ac:dyDescent="0.3">
      <c r="A146" t="s">
        <v>354</v>
      </c>
      <c r="B146" t="s">
        <v>332</v>
      </c>
      <c r="C146" t="s">
        <v>355</v>
      </c>
      <c r="F146">
        <v>0.75</v>
      </c>
      <c r="G146">
        <v>51181.356239999994</v>
      </c>
      <c r="H146">
        <v>0.25</v>
      </c>
      <c r="J146" t="str">
        <f>IF(Dados_20250324[[#This Row],[Qtde Processos]]&gt; TRUNC(Dados_20250324[[#This Row],[Projecao Rea. Processos]]),"Acima Proj","Abaixo Proj")</f>
        <v>Abaixo Proj</v>
      </c>
      <c r="K146" t="str">
        <f>IF(Dados_20250324[[#This Row],[Total NF]]&gt;Dados_20250324[[#This Row],[Projecao Rea. Faturamento]],"Acima Proj","Abaixo Proj")</f>
        <v>Abaixo Proj</v>
      </c>
    </row>
    <row r="147" spans="1:11" x14ac:dyDescent="0.3">
      <c r="A147" t="s">
        <v>356</v>
      </c>
      <c r="B147" t="s">
        <v>332</v>
      </c>
      <c r="C147" t="s">
        <v>357</v>
      </c>
      <c r="F147">
        <v>0.75</v>
      </c>
      <c r="G147">
        <v>22325.422500000001</v>
      </c>
      <c r="H147">
        <v>0.25</v>
      </c>
      <c r="J147" t="str">
        <f>IF(Dados_20250324[[#This Row],[Qtde Processos]]&gt; TRUNC(Dados_20250324[[#This Row],[Projecao Rea. Processos]]),"Acima Proj","Abaixo Proj")</f>
        <v>Abaixo Proj</v>
      </c>
      <c r="K147" t="str">
        <f>IF(Dados_20250324[[#This Row],[Total NF]]&gt;Dados_20250324[[#This Row],[Projecao Rea. Faturamento]],"Acima Proj","Abaixo Proj")</f>
        <v>Abaixo Proj</v>
      </c>
    </row>
    <row r="148" spans="1:11" x14ac:dyDescent="0.3">
      <c r="A148" t="s">
        <v>358</v>
      </c>
      <c r="B148" t="s">
        <v>332</v>
      </c>
      <c r="C148" t="s">
        <v>359</v>
      </c>
      <c r="F148">
        <v>0.75</v>
      </c>
      <c r="G148">
        <v>299257.94498999999</v>
      </c>
      <c r="H148">
        <v>0.25</v>
      </c>
      <c r="J148" t="str">
        <f>IF(Dados_20250324[[#This Row],[Qtde Processos]]&gt; TRUNC(Dados_20250324[[#This Row],[Projecao Rea. Processos]]),"Acima Proj","Abaixo Proj")</f>
        <v>Abaixo Proj</v>
      </c>
      <c r="K148" t="str">
        <f>IF(Dados_20250324[[#This Row],[Total NF]]&gt;Dados_20250324[[#This Row],[Projecao Rea. Faturamento]],"Acima Proj","Abaixo Proj")</f>
        <v>Abaixo Proj</v>
      </c>
    </row>
    <row r="149" spans="1:11" x14ac:dyDescent="0.3">
      <c r="A149" t="s">
        <v>360</v>
      </c>
      <c r="B149" t="s">
        <v>332</v>
      </c>
      <c r="C149" t="s">
        <v>361</v>
      </c>
      <c r="F149">
        <v>0.75</v>
      </c>
      <c r="G149">
        <v>119014.155</v>
      </c>
      <c r="H149">
        <v>0.25</v>
      </c>
      <c r="J149" t="str">
        <f>IF(Dados_20250324[[#This Row],[Qtde Processos]]&gt; TRUNC(Dados_20250324[[#This Row],[Projecao Rea. Processos]]),"Acima Proj","Abaixo Proj")</f>
        <v>Abaixo Proj</v>
      </c>
      <c r="K149" t="str">
        <f>IF(Dados_20250324[[#This Row],[Total NF]]&gt;Dados_20250324[[#This Row],[Projecao Rea. Faturamento]],"Acima Proj","Abaixo Proj")</f>
        <v>Abaixo Proj</v>
      </c>
    </row>
    <row r="150" spans="1:11" x14ac:dyDescent="0.3">
      <c r="A150" t="s">
        <v>362</v>
      </c>
      <c r="B150" t="s">
        <v>332</v>
      </c>
      <c r="C150" t="s">
        <v>363</v>
      </c>
      <c r="F150">
        <v>0.75</v>
      </c>
      <c r="G150">
        <v>36257.527500000004</v>
      </c>
      <c r="H150">
        <v>0.25</v>
      </c>
      <c r="J150" t="str">
        <f>IF(Dados_20250324[[#This Row],[Qtde Processos]]&gt; TRUNC(Dados_20250324[[#This Row],[Projecao Rea. Processos]]),"Acima Proj","Abaixo Proj")</f>
        <v>Abaixo Proj</v>
      </c>
      <c r="K150" t="str">
        <f>IF(Dados_20250324[[#This Row],[Total NF]]&gt;Dados_20250324[[#This Row],[Projecao Rea. Faturamento]],"Acima Proj","Abaixo Proj")</f>
        <v>Abaixo Proj</v>
      </c>
    </row>
    <row r="151" spans="1:11" x14ac:dyDescent="0.3">
      <c r="A151" t="s">
        <v>364</v>
      </c>
      <c r="B151" t="s">
        <v>332</v>
      </c>
      <c r="C151" t="s">
        <v>365</v>
      </c>
      <c r="F151">
        <v>0.75</v>
      </c>
      <c r="G151">
        <v>2533.59</v>
      </c>
      <c r="H151">
        <v>0.25</v>
      </c>
      <c r="J151" t="str">
        <f>IF(Dados_20250324[[#This Row],[Qtde Processos]]&gt; TRUNC(Dados_20250324[[#This Row],[Projecao Rea. Processos]]),"Acima Proj","Abaixo Proj")</f>
        <v>Abaixo Proj</v>
      </c>
      <c r="K151" t="str">
        <f>IF(Dados_20250324[[#This Row],[Total NF]]&gt;Dados_20250324[[#This Row],[Projecao Rea. Faturamento]],"Acima Proj","Abaixo Proj")</f>
        <v>Abaixo Proj</v>
      </c>
    </row>
    <row r="152" spans="1:11" x14ac:dyDescent="0.3">
      <c r="A152" t="s">
        <v>366</v>
      </c>
      <c r="B152" t="s">
        <v>367</v>
      </c>
      <c r="C152" t="s">
        <v>368</v>
      </c>
      <c r="D152">
        <v>236139.92</v>
      </c>
      <c r="E152">
        <v>1</v>
      </c>
      <c r="F152">
        <v>0.66666666600000002</v>
      </c>
      <c r="G152">
        <v>140587.37112</v>
      </c>
      <c r="H152">
        <v>0.222222222</v>
      </c>
      <c r="I152">
        <v>0.33333333333333331</v>
      </c>
      <c r="J152" t="str">
        <f>IF(Dados_20250324[[#This Row],[Qtde Processos]]&gt; TRUNC(Dados_20250324[[#This Row],[Projecao Rea. Processos]]),"Acima Proj","Abaixo Proj")</f>
        <v>Acima Proj</v>
      </c>
      <c r="K152" t="str">
        <f>IF(Dados_20250324[[#This Row],[Total NF]]&gt;Dados_20250324[[#This Row],[Projecao Rea. Faturamento]],"Acima Proj","Abaixo Proj")</f>
        <v>Acima Proj</v>
      </c>
    </row>
    <row r="153" spans="1:11" x14ac:dyDescent="0.3">
      <c r="A153" t="s">
        <v>369</v>
      </c>
      <c r="B153" t="s">
        <v>367</v>
      </c>
      <c r="C153" t="s">
        <v>370</v>
      </c>
      <c r="D153">
        <v>372144.99</v>
      </c>
      <c r="E153">
        <v>1</v>
      </c>
      <c r="F153">
        <v>0.66666666600000002</v>
      </c>
      <c r="G153">
        <v>260216.73888000002</v>
      </c>
      <c r="H153">
        <v>0.222222222</v>
      </c>
      <c r="I153">
        <v>0.33333333333333331</v>
      </c>
      <c r="J153" t="str">
        <f>IF(Dados_20250324[[#This Row],[Qtde Processos]]&gt; TRUNC(Dados_20250324[[#This Row],[Projecao Rea. Processos]]),"Acima Proj","Abaixo Proj")</f>
        <v>Acima Proj</v>
      </c>
      <c r="K153" t="str">
        <f>IF(Dados_20250324[[#This Row],[Total NF]]&gt;Dados_20250324[[#This Row],[Projecao Rea. Faturamento]],"Acima Proj","Abaixo Proj")</f>
        <v>Acima Proj</v>
      </c>
    </row>
    <row r="154" spans="1:11" x14ac:dyDescent="0.3">
      <c r="A154" t="s">
        <v>371</v>
      </c>
      <c r="B154" t="s">
        <v>372</v>
      </c>
      <c r="C154" t="s">
        <v>373</v>
      </c>
      <c r="F154">
        <v>0.62499999900000003</v>
      </c>
      <c r="G154">
        <v>49432.869989999992</v>
      </c>
      <c r="H154">
        <v>0.20833333300000001</v>
      </c>
      <c r="J154" t="str">
        <f>IF(Dados_20250324[[#This Row],[Qtde Processos]]&gt; TRUNC(Dados_20250324[[#This Row],[Projecao Rea. Processos]]),"Acima Proj","Abaixo Proj")</f>
        <v>Abaixo Proj</v>
      </c>
      <c r="K154" t="str">
        <f>IF(Dados_20250324[[#This Row],[Total NF]]&gt;Dados_20250324[[#This Row],[Projecao Rea. Faturamento]],"Acima Proj","Abaixo Proj")</f>
        <v>Abaixo Proj</v>
      </c>
    </row>
    <row r="155" spans="1:11" x14ac:dyDescent="0.3">
      <c r="A155" t="s">
        <v>374</v>
      </c>
      <c r="B155" t="s">
        <v>372</v>
      </c>
      <c r="C155" t="s">
        <v>375</v>
      </c>
      <c r="F155">
        <v>0.62499999900000003</v>
      </c>
      <c r="G155">
        <v>181399.3125</v>
      </c>
      <c r="H155">
        <v>0.20833333300000001</v>
      </c>
      <c r="J155" t="str">
        <f>IF(Dados_20250324[[#This Row],[Qtde Processos]]&gt; TRUNC(Dados_20250324[[#This Row],[Projecao Rea. Processos]]),"Acima Proj","Abaixo Proj")</f>
        <v>Abaixo Proj</v>
      </c>
      <c r="K155" t="str">
        <f>IF(Dados_20250324[[#This Row],[Total NF]]&gt;Dados_20250324[[#This Row],[Projecao Rea. Faturamento]],"Acima Proj","Abaixo Proj")</f>
        <v>Abaixo Proj</v>
      </c>
    </row>
    <row r="156" spans="1:11" x14ac:dyDescent="0.3">
      <c r="A156" t="s">
        <v>376</v>
      </c>
      <c r="B156" t="s">
        <v>372</v>
      </c>
      <c r="C156" t="s">
        <v>377</v>
      </c>
      <c r="F156">
        <v>0.62499999900000003</v>
      </c>
      <c r="G156">
        <v>77486.553749999992</v>
      </c>
      <c r="H156">
        <v>0.20833333300000001</v>
      </c>
      <c r="J156" t="str">
        <f>IF(Dados_20250324[[#This Row],[Qtde Processos]]&gt; TRUNC(Dados_20250324[[#This Row],[Projecao Rea. Processos]]),"Acima Proj","Abaixo Proj")</f>
        <v>Abaixo Proj</v>
      </c>
      <c r="K156" t="str">
        <f>IF(Dados_20250324[[#This Row],[Total NF]]&gt;Dados_20250324[[#This Row],[Projecao Rea. Faturamento]],"Acima Proj","Abaixo Proj")</f>
        <v>Abaixo Proj</v>
      </c>
    </row>
    <row r="157" spans="1:11" x14ac:dyDescent="0.3">
      <c r="A157" t="s">
        <v>378</v>
      </c>
      <c r="B157" t="s">
        <v>372</v>
      </c>
      <c r="C157" t="s">
        <v>379</v>
      </c>
      <c r="F157">
        <v>0.62499999900000003</v>
      </c>
      <c r="G157">
        <v>285324.43251000001</v>
      </c>
      <c r="H157">
        <v>0.20833333300000001</v>
      </c>
      <c r="J157" t="str">
        <f>IF(Dados_20250324[[#This Row],[Qtde Processos]]&gt; TRUNC(Dados_20250324[[#This Row],[Projecao Rea. Processos]]),"Acima Proj","Abaixo Proj")</f>
        <v>Abaixo Proj</v>
      </c>
      <c r="K157" t="str">
        <f>IF(Dados_20250324[[#This Row],[Total NF]]&gt;Dados_20250324[[#This Row],[Projecao Rea. Faturamento]],"Acima Proj","Abaixo Proj")</f>
        <v>Abaixo Proj</v>
      </c>
    </row>
    <row r="158" spans="1:11" x14ac:dyDescent="0.3">
      <c r="A158" t="s">
        <v>380</v>
      </c>
      <c r="B158" t="s">
        <v>372</v>
      </c>
      <c r="C158" t="s">
        <v>381</v>
      </c>
      <c r="F158">
        <v>0.62499999900000003</v>
      </c>
      <c r="G158">
        <v>96775.035000000003</v>
      </c>
      <c r="H158">
        <v>0.20833333300000001</v>
      </c>
      <c r="J158" t="str">
        <f>IF(Dados_20250324[[#This Row],[Qtde Processos]]&gt; TRUNC(Dados_20250324[[#This Row],[Projecao Rea. Processos]]),"Acima Proj","Abaixo Proj")</f>
        <v>Abaixo Proj</v>
      </c>
      <c r="K158" t="str">
        <f>IF(Dados_20250324[[#This Row],[Total NF]]&gt;Dados_20250324[[#This Row],[Projecao Rea. Faturamento]],"Acima Proj","Abaixo Proj")</f>
        <v>Abaixo Proj</v>
      </c>
    </row>
    <row r="159" spans="1:11" x14ac:dyDescent="0.3">
      <c r="A159" t="s">
        <v>382</v>
      </c>
      <c r="B159" t="s">
        <v>372</v>
      </c>
      <c r="C159" t="s">
        <v>383</v>
      </c>
      <c r="F159">
        <v>0.62499999900000003</v>
      </c>
      <c r="G159">
        <v>96327.092489999995</v>
      </c>
      <c r="H159">
        <v>0.20833333300000001</v>
      </c>
      <c r="J159" t="str">
        <f>IF(Dados_20250324[[#This Row],[Qtde Processos]]&gt; TRUNC(Dados_20250324[[#This Row],[Projecao Rea. Processos]]),"Acima Proj","Abaixo Proj")</f>
        <v>Abaixo Proj</v>
      </c>
      <c r="K159" t="str">
        <f>IF(Dados_20250324[[#This Row],[Total NF]]&gt;Dados_20250324[[#This Row],[Projecao Rea. Faturamento]],"Acima Proj","Abaixo Proj")</f>
        <v>Abaixo Proj</v>
      </c>
    </row>
    <row r="160" spans="1:11" x14ac:dyDescent="0.3">
      <c r="A160" t="s">
        <v>384</v>
      </c>
      <c r="B160" t="s">
        <v>385</v>
      </c>
      <c r="C160" t="s">
        <v>386</v>
      </c>
      <c r="F160">
        <v>0.60000000000000009</v>
      </c>
      <c r="G160">
        <v>2407.248</v>
      </c>
      <c r="H160">
        <v>0.2</v>
      </c>
      <c r="J160" t="str">
        <f>IF(Dados_20250324[[#This Row],[Qtde Processos]]&gt; TRUNC(Dados_20250324[[#This Row],[Projecao Rea. Processos]]),"Acima Proj","Abaixo Proj")</f>
        <v>Abaixo Proj</v>
      </c>
      <c r="K160" t="str">
        <f>IF(Dados_20250324[[#This Row],[Total NF]]&gt;Dados_20250324[[#This Row],[Projecao Rea. Faturamento]],"Acima Proj","Abaixo Proj")</f>
        <v>Abaixo Proj</v>
      </c>
    </row>
    <row r="161" spans="1:11" x14ac:dyDescent="0.3">
      <c r="A161" t="s">
        <v>387</v>
      </c>
      <c r="B161" t="s">
        <v>385</v>
      </c>
      <c r="C161" t="s">
        <v>388</v>
      </c>
      <c r="D161">
        <v>1106153.99</v>
      </c>
      <c r="E161">
        <v>1</v>
      </c>
      <c r="F161">
        <v>0.60000000000000009</v>
      </c>
      <c r="G161">
        <v>669478.24800000002</v>
      </c>
      <c r="H161">
        <v>0.2</v>
      </c>
      <c r="I161">
        <v>0.33333333333333331</v>
      </c>
      <c r="J161" t="str">
        <f>IF(Dados_20250324[[#This Row],[Qtde Processos]]&gt; TRUNC(Dados_20250324[[#This Row],[Projecao Rea. Processos]]),"Acima Proj","Abaixo Proj")</f>
        <v>Acima Proj</v>
      </c>
      <c r="K161" t="str">
        <f>IF(Dados_20250324[[#This Row],[Total NF]]&gt;Dados_20250324[[#This Row],[Projecao Rea. Faturamento]],"Acima Proj","Abaixo Proj")</f>
        <v>Acima Proj</v>
      </c>
    </row>
    <row r="162" spans="1:11" x14ac:dyDescent="0.3">
      <c r="A162" t="s">
        <v>389</v>
      </c>
      <c r="B162" t="s">
        <v>385</v>
      </c>
      <c r="C162" t="s">
        <v>390</v>
      </c>
      <c r="D162">
        <v>141878.19</v>
      </c>
      <c r="E162">
        <v>2</v>
      </c>
      <c r="F162">
        <v>0.60000000000000009</v>
      </c>
      <c r="G162">
        <v>28454.777999999998</v>
      </c>
      <c r="H162">
        <v>0.2</v>
      </c>
      <c r="I162">
        <v>0.66666666666666663</v>
      </c>
      <c r="J162" t="str">
        <f>IF(Dados_20250324[[#This Row],[Qtde Processos]]&gt; TRUNC(Dados_20250324[[#This Row],[Projecao Rea. Processos]]),"Acima Proj","Abaixo Proj")</f>
        <v>Acima Proj</v>
      </c>
      <c r="K162" t="str">
        <f>IF(Dados_20250324[[#This Row],[Total NF]]&gt;Dados_20250324[[#This Row],[Projecao Rea. Faturamento]],"Acima Proj","Abaixo Proj")</f>
        <v>Acima Proj</v>
      </c>
    </row>
    <row r="163" spans="1:11" x14ac:dyDescent="0.3">
      <c r="A163" t="s">
        <v>391</v>
      </c>
      <c r="B163" t="s">
        <v>385</v>
      </c>
      <c r="C163" t="s">
        <v>392</v>
      </c>
      <c r="D163">
        <v>804.15</v>
      </c>
      <c r="E163">
        <v>1</v>
      </c>
      <c r="F163">
        <v>0.60000000000000009</v>
      </c>
      <c r="G163">
        <v>40175.063999999998</v>
      </c>
      <c r="H163">
        <v>0.2</v>
      </c>
      <c r="I163">
        <v>0.33333333333333331</v>
      </c>
      <c r="J163" t="str">
        <f>IF(Dados_20250324[[#This Row],[Qtde Processos]]&gt; TRUNC(Dados_20250324[[#This Row],[Projecao Rea. Processos]]),"Acima Proj","Abaixo Proj")</f>
        <v>Acima Proj</v>
      </c>
      <c r="K163" t="str">
        <f>IF(Dados_20250324[[#This Row],[Total NF]]&gt;Dados_20250324[[#This Row],[Projecao Rea. Faturamento]],"Acima Proj","Abaixo Proj")</f>
        <v>Abaixo Proj</v>
      </c>
    </row>
    <row r="164" spans="1:11" x14ac:dyDescent="0.3">
      <c r="A164" t="s">
        <v>393</v>
      </c>
      <c r="B164" t="s">
        <v>385</v>
      </c>
      <c r="C164" t="s">
        <v>394</v>
      </c>
      <c r="D164">
        <v>106998.38</v>
      </c>
      <c r="E164">
        <v>1</v>
      </c>
      <c r="F164">
        <v>0.60000000000000009</v>
      </c>
      <c r="G164">
        <v>147739.58001000001</v>
      </c>
      <c r="H164">
        <v>0.2</v>
      </c>
      <c r="I164">
        <v>0.33333333333333331</v>
      </c>
      <c r="J164" t="str">
        <f>IF(Dados_20250324[[#This Row],[Qtde Processos]]&gt; TRUNC(Dados_20250324[[#This Row],[Projecao Rea. Processos]]),"Acima Proj","Abaixo Proj")</f>
        <v>Acima Proj</v>
      </c>
      <c r="K164" t="str">
        <f>IF(Dados_20250324[[#This Row],[Total NF]]&gt;Dados_20250324[[#This Row],[Projecao Rea. Faturamento]],"Acima Proj","Abaixo Proj")</f>
        <v>Abaixo Proj</v>
      </c>
    </row>
    <row r="165" spans="1:11" x14ac:dyDescent="0.3">
      <c r="A165" t="s">
        <v>395</v>
      </c>
      <c r="B165" t="s">
        <v>396</v>
      </c>
      <c r="C165" t="s">
        <v>397</v>
      </c>
      <c r="D165">
        <v>612252.56000000006</v>
      </c>
      <c r="E165">
        <v>2</v>
      </c>
      <c r="F165">
        <v>0.55555555499999998</v>
      </c>
      <c r="G165">
        <v>151810.95666000003</v>
      </c>
      <c r="H165">
        <v>0.185185185</v>
      </c>
      <c r="I165">
        <v>0.66666666666666663</v>
      </c>
      <c r="J165" t="str">
        <f>IF(Dados_20250324[[#This Row],[Qtde Processos]]&gt; TRUNC(Dados_20250324[[#This Row],[Projecao Rea. Processos]]),"Acima Proj","Abaixo Proj")</f>
        <v>Acima Proj</v>
      </c>
      <c r="K165" t="str">
        <f>IF(Dados_20250324[[#This Row],[Total NF]]&gt;Dados_20250324[[#This Row],[Projecao Rea. Faturamento]],"Acima Proj","Abaixo Proj")</f>
        <v>Acima Proj</v>
      </c>
    </row>
    <row r="166" spans="1:11" x14ac:dyDescent="0.3">
      <c r="A166" t="s">
        <v>398</v>
      </c>
      <c r="B166" t="s">
        <v>399</v>
      </c>
      <c r="C166" t="s">
        <v>400</v>
      </c>
      <c r="F166">
        <v>0.50000000099999997</v>
      </c>
      <c r="G166">
        <v>104361.22250999999</v>
      </c>
      <c r="H166">
        <v>0.16666666699999999</v>
      </c>
      <c r="J166" t="str">
        <f>IF(Dados_20250324[[#This Row],[Qtde Processos]]&gt; TRUNC(Dados_20250324[[#This Row],[Projecao Rea. Processos]]),"Acima Proj","Abaixo Proj")</f>
        <v>Abaixo Proj</v>
      </c>
      <c r="K166" t="str">
        <f>IF(Dados_20250324[[#This Row],[Total NF]]&gt;Dados_20250324[[#This Row],[Projecao Rea. Faturamento]],"Acima Proj","Abaixo Proj")</f>
        <v>Abaixo Proj</v>
      </c>
    </row>
    <row r="167" spans="1:11" x14ac:dyDescent="0.3">
      <c r="A167" t="s">
        <v>401</v>
      </c>
      <c r="B167" t="s">
        <v>399</v>
      </c>
      <c r="C167" t="s">
        <v>402</v>
      </c>
      <c r="F167">
        <v>0.50000000099999997</v>
      </c>
      <c r="G167">
        <v>178998.05751000001</v>
      </c>
      <c r="H167">
        <v>0.16666666699999999</v>
      </c>
      <c r="J167" t="str">
        <f>IF(Dados_20250324[[#This Row],[Qtde Processos]]&gt; TRUNC(Dados_20250324[[#This Row],[Projecao Rea. Processos]]),"Acima Proj","Abaixo Proj")</f>
        <v>Abaixo Proj</v>
      </c>
      <c r="K167" t="str">
        <f>IF(Dados_20250324[[#This Row],[Total NF]]&gt;Dados_20250324[[#This Row],[Projecao Rea. Faturamento]],"Acima Proj","Abaixo Proj")</f>
        <v>Abaixo Proj</v>
      </c>
    </row>
    <row r="168" spans="1:11" x14ac:dyDescent="0.3">
      <c r="A168" t="s">
        <v>403</v>
      </c>
      <c r="B168" t="s">
        <v>399</v>
      </c>
      <c r="C168" t="s">
        <v>404</v>
      </c>
      <c r="F168">
        <v>0.50000000099999997</v>
      </c>
      <c r="G168">
        <v>8367.3500009999989</v>
      </c>
      <c r="H168">
        <v>0.16666666699999999</v>
      </c>
      <c r="J168" t="str">
        <f>IF(Dados_20250324[[#This Row],[Qtde Processos]]&gt; TRUNC(Dados_20250324[[#This Row],[Projecao Rea. Processos]]),"Acima Proj","Abaixo Proj")</f>
        <v>Abaixo Proj</v>
      </c>
      <c r="K168" t="str">
        <f>IF(Dados_20250324[[#This Row],[Total NF]]&gt;Dados_20250324[[#This Row],[Projecao Rea. Faturamento]],"Acima Proj","Abaixo Proj")</f>
        <v>Abaixo Proj</v>
      </c>
    </row>
    <row r="169" spans="1:11" x14ac:dyDescent="0.3">
      <c r="A169" t="s">
        <v>405</v>
      </c>
      <c r="B169" t="s">
        <v>399</v>
      </c>
      <c r="C169" t="s">
        <v>406</v>
      </c>
      <c r="F169">
        <v>0.50000000099999997</v>
      </c>
      <c r="G169">
        <v>106461.1425</v>
      </c>
      <c r="H169">
        <v>0.16666666699999999</v>
      </c>
      <c r="J169" t="str">
        <f>IF(Dados_20250324[[#This Row],[Qtde Processos]]&gt; TRUNC(Dados_20250324[[#This Row],[Projecao Rea. Processos]]),"Acima Proj","Abaixo Proj")</f>
        <v>Abaixo Proj</v>
      </c>
      <c r="K169" t="str">
        <f>IF(Dados_20250324[[#This Row],[Total NF]]&gt;Dados_20250324[[#This Row],[Projecao Rea. Faturamento]],"Acima Proj","Abaixo Proj")</f>
        <v>Abaixo Proj</v>
      </c>
    </row>
    <row r="170" spans="1:11" x14ac:dyDescent="0.3">
      <c r="A170" t="s">
        <v>407</v>
      </c>
      <c r="B170" t="s">
        <v>399</v>
      </c>
      <c r="C170" t="s">
        <v>408</v>
      </c>
      <c r="F170">
        <v>0.50000000099999997</v>
      </c>
      <c r="G170">
        <v>16290.817500000001</v>
      </c>
      <c r="H170">
        <v>0.16666666699999999</v>
      </c>
      <c r="J170" t="str">
        <f>IF(Dados_20250324[[#This Row],[Qtde Processos]]&gt; TRUNC(Dados_20250324[[#This Row],[Projecao Rea. Processos]]),"Acima Proj","Abaixo Proj")</f>
        <v>Abaixo Proj</v>
      </c>
      <c r="K170" t="str">
        <f>IF(Dados_20250324[[#This Row],[Total NF]]&gt;Dados_20250324[[#This Row],[Projecao Rea. Faturamento]],"Acima Proj","Abaixo Proj")</f>
        <v>Abaixo Proj</v>
      </c>
    </row>
    <row r="171" spans="1:11" x14ac:dyDescent="0.3">
      <c r="A171" t="s">
        <v>409</v>
      </c>
      <c r="B171" t="s">
        <v>399</v>
      </c>
      <c r="C171" t="s">
        <v>410</v>
      </c>
      <c r="F171">
        <v>0.50000000099999997</v>
      </c>
      <c r="G171">
        <v>64719.884999999995</v>
      </c>
      <c r="H171">
        <v>0.16666666699999999</v>
      </c>
      <c r="J171" t="str">
        <f>IF(Dados_20250324[[#This Row],[Qtde Processos]]&gt; TRUNC(Dados_20250324[[#This Row],[Projecao Rea. Processos]]),"Acima Proj","Abaixo Proj")</f>
        <v>Abaixo Proj</v>
      </c>
      <c r="K171" t="str">
        <f>IF(Dados_20250324[[#This Row],[Total NF]]&gt;Dados_20250324[[#This Row],[Projecao Rea. Faturamento]],"Acima Proj","Abaixo Proj")</f>
        <v>Abaixo Proj</v>
      </c>
    </row>
    <row r="172" spans="1:11" x14ac:dyDescent="0.3">
      <c r="A172" t="s">
        <v>411</v>
      </c>
      <c r="B172" t="s">
        <v>399</v>
      </c>
      <c r="C172" t="s">
        <v>412</v>
      </c>
      <c r="F172">
        <v>0.50000000099999997</v>
      </c>
      <c r="G172">
        <v>22264.827501</v>
      </c>
      <c r="H172">
        <v>0.16666666699999999</v>
      </c>
      <c r="J172" t="str">
        <f>IF(Dados_20250324[[#This Row],[Qtde Processos]]&gt; TRUNC(Dados_20250324[[#This Row],[Projecao Rea. Processos]]),"Acima Proj","Abaixo Proj")</f>
        <v>Abaixo Proj</v>
      </c>
      <c r="K172" t="str">
        <f>IF(Dados_20250324[[#This Row],[Total NF]]&gt;Dados_20250324[[#This Row],[Projecao Rea. Faturamento]],"Acima Proj","Abaixo Proj")</f>
        <v>Abaixo Proj</v>
      </c>
    </row>
    <row r="173" spans="1:11" x14ac:dyDescent="0.3">
      <c r="A173" t="s">
        <v>413</v>
      </c>
      <c r="B173" t="s">
        <v>399</v>
      </c>
      <c r="C173" t="s">
        <v>414</v>
      </c>
      <c r="F173">
        <v>0.50000000099999997</v>
      </c>
      <c r="G173">
        <v>178012.01625000002</v>
      </c>
      <c r="H173">
        <v>0.16666666699999999</v>
      </c>
      <c r="J173" t="str">
        <f>IF(Dados_20250324[[#This Row],[Qtde Processos]]&gt; TRUNC(Dados_20250324[[#This Row],[Projecao Rea. Processos]]),"Acima Proj","Abaixo Proj")</f>
        <v>Abaixo Proj</v>
      </c>
      <c r="K173" t="str">
        <f>IF(Dados_20250324[[#This Row],[Total NF]]&gt;Dados_20250324[[#This Row],[Projecao Rea. Faturamento]],"Acima Proj","Abaixo Proj")</f>
        <v>Abaixo Proj</v>
      </c>
    </row>
    <row r="174" spans="1:11" x14ac:dyDescent="0.3">
      <c r="A174" t="s">
        <v>415</v>
      </c>
      <c r="B174" t="s">
        <v>399</v>
      </c>
      <c r="C174" t="s">
        <v>416</v>
      </c>
      <c r="F174">
        <v>0.50000000099999997</v>
      </c>
      <c r="G174">
        <v>31241.342489999999</v>
      </c>
      <c r="H174">
        <v>0.16666666699999999</v>
      </c>
      <c r="J174" t="str">
        <f>IF(Dados_20250324[[#This Row],[Qtde Processos]]&gt; TRUNC(Dados_20250324[[#This Row],[Projecao Rea. Processos]]),"Acima Proj","Abaixo Proj")</f>
        <v>Abaixo Proj</v>
      </c>
      <c r="K174" t="str">
        <f>IF(Dados_20250324[[#This Row],[Total NF]]&gt;Dados_20250324[[#This Row],[Projecao Rea. Faturamento]],"Acima Proj","Abaixo Proj")</f>
        <v>Abaixo Proj</v>
      </c>
    </row>
    <row r="175" spans="1:11" x14ac:dyDescent="0.3">
      <c r="A175" t="s">
        <v>417</v>
      </c>
      <c r="B175" t="s">
        <v>399</v>
      </c>
      <c r="C175" t="s">
        <v>418</v>
      </c>
      <c r="F175">
        <v>0.50000000099999997</v>
      </c>
      <c r="G175">
        <v>28914.237501</v>
      </c>
      <c r="H175">
        <v>0.16666666699999999</v>
      </c>
      <c r="J175" t="str">
        <f>IF(Dados_20250324[[#This Row],[Qtde Processos]]&gt; TRUNC(Dados_20250324[[#This Row],[Projecao Rea. Processos]]),"Acima Proj","Abaixo Proj")</f>
        <v>Abaixo Proj</v>
      </c>
      <c r="K175" t="str">
        <f>IF(Dados_20250324[[#This Row],[Total NF]]&gt;Dados_20250324[[#This Row],[Projecao Rea. Faturamento]],"Acima Proj","Abaixo Proj")</f>
        <v>Abaixo Proj</v>
      </c>
    </row>
    <row r="176" spans="1:11" x14ac:dyDescent="0.3">
      <c r="A176" t="s">
        <v>419</v>
      </c>
      <c r="B176" t="s">
        <v>399</v>
      </c>
      <c r="C176" t="s">
        <v>420</v>
      </c>
      <c r="F176">
        <v>0.50000000099999997</v>
      </c>
      <c r="G176">
        <v>257082.41499000002</v>
      </c>
      <c r="H176">
        <v>0.16666666699999999</v>
      </c>
      <c r="J176" t="str">
        <f>IF(Dados_20250324[[#This Row],[Qtde Processos]]&gt; TRUNC(Dados_20250324[[#This Row],[Projecao Rea. Processos]]),"Acima Proj","Abaixo Proj")</f>
        <v>Abaixo Proj</v>
      </c>
      <c r="K176" t="str">
        <f>IF(Dados_20250324[[#This Row],[Total NF]]&gt;Dados_20250324[[#This Row],[Projecao Rea. Faturamento]],"Acima Proj","Abaixo Proj")</f>
        <v>Abaixo Proj</v>
      </c>
    </row>
    <row r="177" spans="1:11" x14ac:dyDescent="0.3">
      <c r="A177" t="s">
        <v>421</v>
      </c>
      <c r="B177" t="s">
        <v>399</v>
      </c>
      <c r="C177" t="s">
        <v>422</v>
      </c>
      <c r="F177">
        <v>0.50000000099999997</v>
      </c>
      <c r="G177">
        <v>18826.757498999999</v>
      </c>
      <c r="H177">
        <v>0.16666666699999999</v>
      </c>
      <c r="J177" t="str">
        <f>IF(Dados_20250324[[#This Row],[Qtde Processos]]&gt; TRUNC(Dados_20250324[[#This Row],[Projecao Rea. Processos]]),"Acima Proj","Abaixo Proj")</f>
        <v>Abaixo Proj</v>
      </c>
      <c r="K177" t="str">
        <f>IF(Dados_20250324[[#This Row],[Total NF]]&gt;Dados_20250324[[#This Row],[Projecao Rea. Faturamento]],"Acima Proj","Abaixo Proj")</f>
        <v>Abaixo Proj</v>
      </c>
    </row>
    <row r="178" spans="1:11" x14ac:dyDescent="0.3">
      <c r="A178" t="s">
        <v>423</v>
      </c>
      <c r="B178" t="s">
        <v>399</v>
      </c>
      <c r="C178" t="s">
        <v>424</v>
      </c>
      <c r="F178">
        <v>0.50000000099999997</v>
      </c>
      <c r="G178">
        <v>38695.462499999994</v>
      </c>
      <c r="H178">
        <v>0.16666666699999999</v>
      </c>
      <c r="J178" t="str">
        <f>IF(Dados_20250324[[#This Row],[Qtde Processos]]&gt; TRUNC(Dados_20250324[[#This Row],[Projecao Rea. Processos]]),"Acima Proj","Abaixo Proj")</f>
        <v>Abaixo Proj</v>
      </c>
      <c r="K178" t="str">
        <f>IF(Dados_20250324[[#This Row],[Total NF]]&gt;Dados_20250324[[#This Row],[Projecao Rea. Faturamento]],"Acima Proj","Abaixo Proj")</f>
        <v>Abaixo Proj</v>
      </c>
    </row>
    <row r="179" spans="1:11" x14ac:dyDescent="0.3">
      <c r="A179" t="s">
        <v>425</v>
      </c>
      <c r="B179" t="s">
        <v>399</v>
      </c>
      <c r="C179" t="s">
        <v>426</v>
      </c>
      <c r="F179">
        <v>0.50000000099999997</v>
      </c>
      <c r="G179">
        <v>49594.772490000003</v>
      </c>
      <c r="H179">
        <v>0.16666666699999999</v>
      </c>
      <c r="J179" t="str">
        <f>IF(Dados_20250324[[#This Row],[Qtde Processos]]&gt; TRUNC(Dados_20250324[[#This Row],[Projecao Rea. Processos]]),"Acima Proj","Abaixo Proj")</f>
        <v>Abaixo Proj</v>
      </c>
      <c r="K179" t="str">
        <f>IF(Dados_20250324[[#This Row],[Total NF]]&gt;Dados_20250324[[#This Row],[Projecao Rea. Faturamento]],"Acima Proj","Abaixo Proj")</f>
        <v>Abaixo Proj</v>
      </c>
    </row>
    <row r="180" spans="1:11" x14ac:dyDescent="0.3">
      <c r="A180" t="s">
        <v>427</v>
      </c>
      <c r="B180" t="s">
        <v>399</v>
      </c>
      <c r="C180" t="s">
        <v>428</v>
      </c>
      <c r="F180">
        <v>0.50000000099999997</v>
      </c>
      <c r="G180">
        <v>30015.022499999999</v>
      </c>
      <c r="H180">
        <v>0.16666666699999999</v>
      </c>
      <c r="J180" t="str">
        <f>IF(Dados_20250324[[#This Row],[Qtde Processos]]&gt; TRUNC(Dados_20250324[[#This Row],[Projecao Rea. Processos]]),"Acima Proj","Abaixo Proj")</f>
        <v>Abaixo Proj</v>
      </c>
      <c r="K180" t="str">
        <f>IF(Dados_20250324[[#This Row],[Total NF]]&gt;Dados_20250324[[#This Row],[Projecao Rea. Faturamento]],"Acima Proj","Abaixo Proj")</f>
        <v>Abaixo Proj</v>
      </c>
    </row>
    <row r="181" spans="1:11" x14ac:dyDescent="0.3">
      <c r="A181" t="s">
        <v>429</v>
      </c>
      <c r="B181" t="s">
        <v>399</v>
      </c>
      <c r="C181" t="s">
        <v>430</v>
      </c>
      <c r="F181">
        <v>0.50000000099999997</v>
      </c>
      <c r="G181">
        <v>27716.662500000002</v>
      </c>
      <c r="H181">
        <v>0.16666666699999999</v>
      </c>
      <c r="J181" t="str">
        <f>IF(Dados_20250324[[#This Row],[Qtde Processos]]&gt; TRUNC(Dados_20250324[[#This Row],[Projecao Rea. Processos]]),"Acima Proj","Abaixo Proj")</f>
        <v>Abaixo Proj</v>
      </c>
      <c r="K181" t="str">
        <f>IF(Dados_20250324[[#This Row],[Total NF]]&gt;Dados_20250324[[#This Row],[Projecao Rea. Faturamento]],"Acima Proj","Abaixo Proj")</f>
        <v>Abaixo Proj</v>
      </c>
    </row>
    <row r="182" spans="1:11" x14ac:dyDescent="0.3">
      <c r="A182" t="s">
        <v>431</v>
      </c>
      <c r="B182" t="s">
        <v>432</v>
      </c>
      <c r="C182" t="s">
        <v>433</v>
      </c>
      <c r="D182">
        <v>2</v>
      </c>
      <c r="E182">
        <v>570960.5</v>
      </c>
      <c r="H182">
        <v>0.50000000099999997</v>
      </c>
      <c r="I182">
        <v>142740.12500999999</v>
      </c>
      <c r="J182" t="str">
        <f>IF(Dados_20250324[[#This Row],[Qtde Processos]]&gt; TRUNC(Dados_20250324[[#This Row],[Projecao Rea. Processos]]),"Acima Proj","Abaixo Proj")</f>
        <v>Acima Proj</v>
      </c>
      <c r="K182" t="str">
        <f>IF(Dados_20250324[[#This Row],[Total NF]]&gt;Dados_20250324[[#This Row],[Projecao Rea. Faturamento]],"Acima Proj","Abaixo Proj")</f>
        <v>Acima Proj</v>
      </c>
    </row>
    <row r="183" spans="1:11" x14ac:dyDescent="0.3">
      <c r="A183" t="s">
        <v>434</v>
      </c>
      <c r="B183" t="s">
        <v>399</v>
      </c>
      <c r="C183" t="s">
        <v>435</v>
      </c>
      <c r="F183">
        <v>0.50000000099999997</v>
      </c>
      <c r="G183">
        <v>54947.342489999995</v>
      </c>
      <c r="H183">
        <v>0.16666666699999999</v>
      </c>
      <c r="J183" t="str">
        <f>IF(Dados_20250324[[#This Row],[Qtde Processos]]&gt; TRUNC(Dados_20250324[[#This Row],[Projecao Rea. Processos]]),"Acima Proj","Abaixo Proj")</f>
        <v>Abaixo Proj</v>
      </c>
      <c r="K183" t="str">
        <f>IF(Dados_20250324[[#This Row],[Total NF]]&gt;Dados_20250324[[#This Row],[Projecao Rea. Faturamento]],"Acima Proj","Abaixo Proj")</f>
        <v>Abaixo Proj</v>
      </c>
    </row>
    <row r="184" spans="1:11" x14ac:dyDescent="0.3">
      <c r="A184" t="s">
        <v>436</v>
      </c>
      <c r="B184" t="s">
        <v>399</v>
      </c>
      <c r="C184" t="s">
        <v>437</v>
      </c>
      <c r="F184">
        <v>0.50000000099999997</v>
      </c>
      <c r="G184">
        <v>64142.172510000004</v>
      </c>
      <c r="H184">
        <v>0.16666666699999999</v>
      </c>
      <c r="J184" t="str">
        <f>IF(Dados_20250324[[#This Row],[Qtde Processos]]&gt; TRUNC(Dados_20250324[[#This Row],[Projecao Rea. Processos]]),"Acima Proj","Abaixo Proj")</f>
        <v>Abaixo Proj</v>
      </c>
      <c r="K184" t="str">
        <f>IF(Dados_20250324[[#This Row],[Total NF]]&gt;Dados_20250324[[#This Row],[Projecao Rea. Faturamento]],"Acima Proj","Abaixo Proj")</f>
        <v>Abaixo Proj</v>
      </c>
    </row>
    <row r="185" spans="1:11" x14ac:dyDescent="0.3">
      <c r="A185" t="s">
        <v>438</v>
      </c>
      <c r="B185" t="s">
        <v>399</v>
      </c>
      <c r="C185" t="s">
        <v>439</v>
      </c>
      <c r="F185">
        <v>0.50000000099999997</v>
      </c>
      <c r="G185">
        <v>89813.003759999992</v>
      </c>
      <c r="H185">
        <v>0.16666666699999999</v>
      </c>
      <c r="J185" t="str">
        <f>IF(Dados_20250324[[#This Row],[Qtde Processos]]&gt; TRUNC(Dados_20250324[[#This Row],[Projecao Rea. Processos]]),"Acima Proj","Abaixo Proj")</f>
        <v>Abaixo Proj</v>
      </c>
      <c r="K185" t="str">
        <f>IF(Dados_20250324[[#This Row],[Total NF]]&gt;Dados_20250324[[#This Row],[Projecao Rea. Faturamento]],"Acima Proj","Abaixo Proj")</f>
        <v>Abaixo Proj</v>
      </c>
    </row>
    <row r="186" spans="1:11" x14ac:dyDescent="0.3">
      <c r="A186" t="s">
        <v>440</v>
      </c>
      <c r="B186" t="s">
        <v>399</v>
      </c>
      <c r="C186" t="s">
        <v>441</v>
      </c>
      <c r="F186">
        <v>0.50000000099999997</v>
      </c>
      <c r="G186">
        <v>168397.47</v>
      </c>
      <c r="H186">
        <v>0.16666666699999999</v>
      </c>
      <c r="J186" t="str">
        <f>IF(Dados_20250324[[#This Row],[Qtde Processos]]&gt; TRUNC(Dados_20250324[[#This Row],[Projecao Rea. Processos]]),"Acima Proj","Abaixo Proj")</f>
        <v>Abaixo Proj</v>
      </c>
      <c r="K186" t="str">
        <f>IF(Dados_20250324[[#This Row],[Total NF]]&gt;Dados_20250324[[#This Row],[Projecao Rea. Faturamento]],"Acima Proj","Abaixo Proj")</f>
        <v>Abaixo Proj</v>
      </c>
    </row>
    <row r="187" spans="1:11" x14ac:dyDescent="0.3">
      <c r="A187" t="s">
        <v>442</v>
      </c>
      <c r="B187" t="s">
        <v>399</v>
      </c>
      <c r="C187" t="s">
        <v>443</v>
      </c>
      <c r="F187">
        <v>0.50000000099999997</v>
      </c>
      <c r="G187">
        <v>81708.995009999999</v>
      </c>
      <c r="H187">
        <v>0.16666666699999999</v>
      </c>
      <c r="J187" t="str">
        <f>IF(Dados_20250324[[#This Row],[Qtde Processos]]&gt; TRUNC(Dados_20250324[[#This Row],[Projecao Rea. Processos]]),"Acima Proj","Abaixo Proj")</f>
        <v>Abaixo Proj</v>
      </c>
      <c r="K187" t="str">
        <f>IF(Dados_20250324[[#This Row],[Total NF]]&gt;Dados_20250324[[#This Row],[Projecao Rea. Faturamento]],"Acima Proj","Abaixo Proj")</f>
        <v>Abaixo Proj</v>
      </c>
    </row>
    <row r="188" spans="1:11" x14ac:dyDescent="0.3">
      <c r="A188" t="s">
        <v>444</v>
      </c>
      <c r="B188" t="s">
        <v>399</v>
      </c>
      <c r="C188" t="s">
        <v>445</v>
      </c>
      <c r="F188">
        <v>0.50000000099999997</v>
      </c>
      <c r="G188">
        <v>26039.317499999997</v>
      </c>
      <c r="H188">
        <v>0.16666666699999999</v>
      </c>
      <c r="J188" t="str">
        <f>IF(Dados_20250324[[#This Row],[Qtde Processos]]&gt; TRUNC(Dados_20250324[[#This Row],[Projecao Rea. Processos]]),"Acima Proj","Abaixo Proj")</f>
        <v>Abaixo Proj</v>
      </c>
      <c r="K188" t="str">
        <f>IF(Dados_20250324[[#This Row],[Total NF]]&gt;Dados_20250324[[#This Row],[Projecao Rea. Faturamento]],"Acima Proj","Abaixo Proj")</f>
        <v>Abaixo Proj</v>
      </c>
    </row>
    <row r="189" spans="1:11" x14ac:dyDescent="0.3">
      <c r="A189" t="s">
        <v>446</v>
      </c>
      <c r="B189" t="s">
        <v>399</v>
      </c>
      <c r="C189" t="s">
        <v>447</v>
      </c>
      <c r="F189">
        <v>0.50000000099999997</v>
      </c>
      <c r="G189">
        <v>49530.002489999999</v>
      </c>
      <c r="H189">
        <v>0.16666666699999999</v>
      </c>
      <c r="J189" t="str">
        <f>IF(Dados_20250324[[#This Row],[Qtde Processos]]&gt; TRUNC(Dados_20250324[[#This Row],[Projecao Rea. Processos]]),"Acima Proj","Abaixo Proj")</f>
        <v>Abaixo Proj</v>
      </c>
      <c r="K189" t="str">
        <f>IF(Dados_20250324[[#This Row],[Total NF]]&gt;Dados_20250324[[#This Row],[Projecao Rea. Faturamento]],"Acima Proj","Abaixo Proj")</f>
        <v>Abaixo Proj</v>
      </c>
    </row>
    <row r="190" spans="1:11" x14ac:dyDescent="0.3">
      <c r="A190" t="s">
        <v>448</v>
      </c>
      <c r="B190" t="s">
        <v>399</v>
      </c>
      <c r="C190" t="s">
        <v>449</v>
      </c>
      <c r="F190">
        <v>0.50000000099999997</v>
      </c>
      <c r="G190">
        <v>36961.665000000001</v>
      </c>
      <c r="H190">
        <v>0.16666666699999999</v>
      </c>
      <c r="J190" t="str">
        <f>IF(Dados_20250324[[#This Row],[Qtde Processos]]&gt; TRUNC(Dados_20250324[[#This Row],[Projecao Rea. Processos]]),"Acima Proj","Abaixo Proj")</f>
        <v>Abaixo Proj</v>
      </c>
      <c r="K190" t="str">
        <f>IF(Dados_20250324[[#This Row],[Total NF]]&gt;Dados_20250324[[#This Row],[Projecao Rea. Faturamento]],"Acima Proj","Abaixo Proj")</f>
        <v>Abaixo Proj</v>
      </c>
    </row>
    <row r="191" spans="1:11" x14ac:dyDescent="0.3">
      <c r="A191" t="s">
        <v>450</v>
      </c>
      <c r="B191" t="s">
        <v>399</v>
      </c>
      <c r="C191" t="s">
        <v>451</v>
      </c>
      <c r="F191">
        <v>0.50000000099999997</v>
      </c>
      <c r="G191">
        <v>71017.629990000001</v>
      </c>
      <c r="H191">
        <v>0.16666666699999999</v>
      </c>
      <c r="J191" t="str">
        <f>IF(Dados_20250324[[#This Row],[Qtde Processos]]&gt; TRUNC(Dados_20250324[[#This Row],[Projecao Rea. Processos]]),"Acima Proj","Abaixo Proj")</f>
        <v>Abaixo Proj</v>
      </c>
      <c r="K191" t="str">
        <f>IF(Dados_20250324[[#This Row],[Total NF]]&gt;Dados_20250324[[#This Row],[Projecao Rea. Faturamento]],"Acima Proj","Abaixo Proj")</f>
        <v>Abaixo Proj</v>
      </c>
    </row>
    <row r="192" spans="1:11" x14ac:dyDescent="0.3">
      <c r="A192" t="s">
        <v>452</v>
      </c>
      <c r="B192" t="s">
        <v>399</v>
      </c>
      <c r="C192" t="s">
        <v>453</v>
      </c>
      <c r="F192">
        <v>0.50000000099999997</v>
      </c>
      <c r="G192">
        <v>139514.04750000002</v>
      </c>
      <c r="H192">
        <v>0.16666666699999999</v>
      </c>
      <c r="J192" t="str">
        <f>IF(Dados_20250324[[#This Row],[Qtde Processos]]&gt; TRUNC(Dados_20250324[[#This Row],[Projecao Rea. Processos]]),"Acima Proj","Abaixo Proj")</f>
        <v>Abaixo Proj</v>
      </c>
      <c r="K192" t="str">
        <f>IF(Dados_20250324[[#This Row],[Total NF]]&gt;Dados_20250324[[#This Row],[Projecao Rea. Faturamento]],"Acima Proj","Abaixo Proj")</f>
        <v>Abaixo Proj</v>
      </c>
    </row>
    <row r="193" spans="1:11" x14ac:dyDescent="0.3">
      <c r="A193" t="s">
        <v>454</v>
      </c>
      <c r="B193" t="s">
        <v>399</v>
      </c>
      <c r="C193" t="s">
        <v>455</v>
      </c>
      <c r="F193">
        <v>0.50000000099999997</v>
      </c>
      <c r="G193">
        <v>519210.01500000001</v>
      </c>
      <c r="H193">
        <v>0.16666666699999999</v>
      </c>
      <c r="J193" t="str">
        <f>IF(Dados_20250324[[#This Row],[Qtde Processos]]&gt; TRUNC(Dados_20250324[[#This Row],[Projecao Rea. Processos]]),"Acima Proj","Abaixo Proj")</f>
        <v>Abaixo Proj</v>
      </c>
      <c r="K193" t="str">
        <f>IF(Dados_20250324[[#This Row],[Total NF]]&gt;Dados_20250324[[#This Row],[Projecao Rea. Faturamento]],"Acima Proj","Abaixo Proj")</f>
        <v>Abaixo Proj</v>
      </c>
    </row>
    <row r="194" spans="1:11" x14ac:dyDescent="0.3">
      <c r="A194" t="s">
        <v>456</v>
      </c>
      <c r="B194" t="s">
        <v>399</v>
      </c>
      <c r="C194" t="s">
        <v>457</v>
      </c>
      <c r="F194">
        <v>0.50000000099999997</v>
      </c>
      <c r="G194">
        <v>13110.849999000002</v>
      </c>
      <c r="H194">
        <v>0.16666666699999999</v>
      </c>
      <c r="J194" t="str">
        <f>IF(Dados_20250324[[#This Row],[Qtde Processos]]&gt; TRUNC(Dados_20250324[[#This Row],[Projecao Rea. Processos]]),"Acima Proj","Abaixo Proj")</f>
        <v>Abaixo Proj</v>
      </c>
      <c r="K194" t="str">
        <f>IF(Dados_20250324[[#This Row],[Total NF]]&gt;Dados_20250324[[#This Row],[Projecao Rea. Faturamento]],"Acima Proj","Abaixo Proj")</f>
        <v>Abaixo Proj</v>
      </c>
    </row>
    <row r="195" spans="1:11" x14ac:dyDescent="0.3">
      <c r="A195" t="s">
        <v>458</v>
      </c>
      <c r="B195" t="s">
        <v>399</v>
      </c>
      <c r="C195" t="s">
        <v>459</v>
      </c>
      <c r="F195">
        <v>0.50000000099999997</v>
      </c>
      <c r="G195">
        <v>61031.469989999998</v>
      </c>
      <c r="H195">
        <v>0.16666666699999999</v>
      </c>
      <c r="J195" t="str">
        <f>IF(Dados_20250324[[#This Row],[Qtde Processos]]&gt; TRUNC(Dados_20250324[[#This Row],[Projecao Rea. Processos]]),"Acima Proj","Abaixo Proj")</f>
        <v>Abaixo Proj</v>
      </c>
      <c r="K195" t="str">
        <f>IF(Dados_20250324[[#This Row],[Total NF]]&gt;Dados_20250324[[#This Row],[Projecao Rea. Faturamento]],"Acima Proj","Abaixo Proj")</f>
        <v>Abaixo Proj</v>
      </c>
    </row>
    <row r="196" spans="1:11" x14ac:dyDescent="0.3">
      <c r="A196" t="s">
        <v>460</v>
      </c>
      <c r="B196" t="s">
        <v>399</v>
      </c>
      <c r="C196" t="s">
        <v>461</v>
      </c>
      <c r="F196">
        <v>0.50000000099999997</v>
      </c>
      <c r="G196">
        <v>74690.855009999999</v>
      </c>
      <c r="H196">
        <v>0.16666666699999999</v>
      </c>
      <c r="J196" t="str">
        <f>IF(Dados_20250324[[#This Row],[Qtde Processos]]&gt; TRUNC(Dados_20250324[[#This Row],[Projecao Rea. Processos]]),"Acima Proj","Abaixo Proj")</f>
        <v>Abaixo Proj</v>
      </c>
      <c r="K196" t="str">
        <f>IF(Dados_20250324[[#This Row],[Total NF]]&gt;Dados_20250324[[#This Row],[Projecao Rea. Faturamento]],"Acima Proj","Abaixo Proj")</f>
        <v>Abaixo Proj</v>
      </c>
    </row>
    <row r="197" spans="1:11" x14ac:dyDescent="0.3">
      <c r="A197" t="s">
        <v>462</v>
      </c>
      <c r="B197" t="s">
        <v>399</v>
      </c>
      <c r="C197" t="s">
        <v>463</v>
      </c>
      <c r="F197">
        <v>0.50000000099999997</v>
      </c>
      <c r="G197">
        <v>77002.727490000005</v>
      </c>
      <c r="H197">
        <v>0.16666666699999999</v>
      </c>
      <c r="J197" t="str">
        <f>IF(Dados_20250324[[#This Row],[Qtde Processos]]&gt; TRUNC(Dados_20250324[[#This Row],[Projecao Rea. Processos]]),"Acima Proj","Abaixo Proj")</f>
        <v>Abaixo Proj</v>
      </c>
      <c r="K197" t="str">
        <f>IF(Dados_20250324[[#This Row],[Total NF]]&gt;Dados_20250324[[#This Row],[Projecao Rea. Faturamento]],"Acima Proj","Abaixo Proj")</f>
        <v>Abaixo Proj</v>
      </c>
    </row>
    <row r="198" spans="1:11" x14ac:dyDescent="0.3">
      <c r="A198" t="s">
        <v>464</v>
      </c>
      <c r="B198" t="s">
        <v>399</v>
      </c>
      <c r="C198" t="s">
        <v>465</v>
      </c>
      <c r="F198">
        <v>0.50000000099999997</v>
      </c>
      <c r="G198">
        <v>3036.0650009999999</v>
      </c>
      <c r="H198">
        <v>0.16666666699999999</v>
      </c>
      <c r="J198" t="str">
        <f>IF(Dados_20250324[[#This Row],[Qtde Processos]]&gt; TRUNC(Dados_20250324[[#This Row],[Projecao Rea. Processos]]),"Acima Proj","Abaixo Proj")</f>
        <v>Abaixo Proj</v>
      </c>
      <c r="K198" t="str">
        <f>IF(Dados_20250324[[#This Row],[Total NF]]&gt;Dados_20250324[[#This Row],[Projecao Rea. Faturamento]],"Acima Proj","Abaixo Proj")</f>
        <v>Abaixo Proj</v>
      </c>
    </row>
    <row r="199" spans="1:11" x14ac:dyDescent="0.3">
      <c r="A199" t="s">
        <v>466</v>
      </c>
      <c r="B199" t="s">
        <v>399</v>
      </c>
      <c r="C199" t="s">
        <v>467</v>
      </c>
      <c r="F199">
        <v>0.50000000099999997</v>
      </c>
      <c r="G199">
        <v>84326.071259999997</v>
      </c>
      <c r="H199">
        <v>0.16666666699999999</v>
      </c>
      <c r="J199" t="str">
        <f>IF(Dados_20250324[[#This Row],[Qtde Processos]]&gt; TRUNC(Dados_20250324[[#This Row],[Projecao Rea. Processos]]),"Acima Proj","Abaixo Proj")</f>
        <v>Abaixo Proj</v>
      </c>
      <c r="K199" t="str">
        <f>IF(Dados_20250324[[#This Row],[Total NF]]&gt;Dados_20250324[[#This Row],[Projecao Rea. Faturamento]],"Acima Proj","Abaixo Proj")</f>
        <v>Abaixo Proj</v>
      </c>
    </row>
    <row r="200" spans="1:11" x14ac:dyDescent="0.3">
      <c r="A200" t="s">
        <v>468</v>
      </c>
      <c r="B200" t="s">
        <v>399</v>
      </c>
      <c r="C200" t="s">
        <v>469</v>
      </c>
      <c r="F200">
        <v>0.50000000099999997</v>
      </c>
      <c r="G200">
        <v>244252.47998999999</v>
      </c>
      <c r="H200">
        <v>0.16666666699999999</v>
      </c>
      <c r="J200" t="str">
        <f>IF(Dados_20250324[[#This Row],[Qtde Processos]]&gt; TRUNC(Dados_20250324[[#This Row],[Projecao Rea. Processos]]),"Acima Proj","Abaixo Proj")</f>
        <v>Abaixo Proj</v>
      </c>
      <c r="K200" t="str">
        <f>IF(Dados_20250324[[#This Row],[Total NF]]&gt;Dados_20250324[[#This Row],[Projecao Rea. Faturamento]],"Acima Proj","Abaixo Proj")</f>
        <v>Abaixo Proj</v>
      </c>
    </row>
    <row r="201" spans="1:11" x14ac:dyDescent="0.3">
      <c r="A201" t="s">
        <v>470</v>
      </c>
      <c r="B201" t="s">
        <v>399</v>
      </c>
      <c r="C201" t="s">
        <v>471</v>
      </c>
      <c r="F201">
        <v>0.50000000099999997</v>
      </c>
      <c r="G201">
        <v>40750.65999</v>
      </c>
      <c r="H201">
        <v>0.16666666699999999</v>
      </c>
      <c r="J201" t="str">
        <f>IF(Dados_20250324[[#This Row],[Qtde Processos]]&gt; TRUNC(Dados_20250324[[#This Row],[Projecao Rea. Processos]]),"Acima Proj","Abaixo Proj")</f>
        <v>Abaixo Proj</v>
      </c>
      <c r="K201" t="str">
        <f>IF(Dados_20250324[[#This Row],[Total NF]]&gt;Dados_20250324[[#This Row],[Projecao Rea. Faturamento]],"Acima Proj","Abaixo Proj")</f>
        <v>Abaixo Proj</v>
      </c>
    </row>
    <row r="202" spans="1:11" x14ac:dyDescent="0.3">
      <c r="A202" t="s">
        <v>472</v>
      </c>
      <c r="B202" t="s">
        <v>399</v>
      </c>
      <c r="C202" t="s">
        <v>473</v>
      </c>
      <c r="F202">
        <v>0.50000000099999997</v>
      </c>
      <c r="G202">
        <v>181303.07751</v>
      </c>
      <c r="H202">
        <v>0.16666666699999999</v>
      </c>
      <c r="J202" t="str">
        <f>IF(Dados_20250324[[#This Row],[Qtde Processos]]&gt; TRUNC(Dados_20250324[[#This Row],[Projecao Rea. Processos]]),"Acima Proj","Abaixo Proj")</f>
        <v>Abaixo Proj</v>
      </c>
      <c r="K202" t="str">
        <f>IF(Dados_20250324[[#This Row],[Total NF]]&gt;Dados_20250324[[#This Row],[Projecao Rea. Faturamento]],"Acima Proj","Abaixo Proj")</f>
        <v>Abaixo Proj</v>
      </c>
    </row>
    <row r="203" spans="1:11" x14ac:dyDescent="0.3">
      <c r="A203" t="s">
        <v>474</v>
      </c>
      <c r="B203" t="s">
        <v>399</v>
      </c>
      <c r="C203" t="s">
        <v>475</v>
      </c>
      <c r="F203">
        <v>0.50000000099999997</v>
      </c>
      <c r="G203">
        <v>75971.570009999996</v>
      </c>
      <c r="H203">
        <v>0.16666666699999999</v>
      </c>
      <c r="J203" t="str">
        <f>IF(Dados_20250324[[#This Row],[Qtde Processos]]&gt; TRUNC(Dados_20250324[[#This Row],[Projecao Rea. Processos]]),"Acima Proj","Abaixo Proj")</f>
        <v>Abaixo Proj</v>
      </c>
      <c r="K203" t="str">
        <f>IF(Dados_20250324[[#This Row],[Total NF]]&gt;Dados_20250324[[#This Row],[Projecao Rea. Faturamento]],"Acima Proj","Abaixo Proj")</f>
        <v>Abaixo Proj</v>
      </c>
    </row>
    <row r="204" spans="1:11" x14ac:dyDescent="0.3">
      <c r="A204" t="s">
        <v>476</v>
      </c>
      <c r="B204" t="s">
        <v>399</v>
      </c>
      <c r="C204" t="s">
        <v>477</v>
      </c>
      <c r="F204">
        <v>0.50000000099999997</v>
      </c>
      <c r="G204">
        <v>154334.75498999999</v>
      </c>
      <c r="H204">
        <v>0.16666666699999999</v>
      </c>
      <c r="J204" t="str">
        <f>IF(Dados_20250324[[#This Row],[Qtde Processos]]&gt; TRUNC(Dados_20250324[[#This Row],[Projecao Rea. Processos]]),"Acima Proj","Abaixo Proj")</f>
        <v>Abaixo Proj</v>
      </c>
      <c r="K204" t="str">
        <f>IF(Dados_20250324[[#This Row],[Total NF]]&gt;Dados_20250324[[#This Row],[Projecao Rea. Faturamento]],"Acima Proj","Abaixo Proj")</f>
        <v>Abaixo Proj</v>
      </c>
    </row>
    <row r="205" spans="1:11" x14ac:dyDescent="0.3">
      <c r="A205" t="s">
        <v>478</v>
      </c>
      <c r="B205" t="s">
        <v>399</v>
      </c>
      <c r="C205" t="s">
        <v>479</v>
      </c>
      <c r="F205">
        <v>0.50000000099999997</v>
      </c>
      <c r="G205">
        <v>36675.967499999999</v>
      </c>
      <c r="H205">
        <v>0.16666666699999999</v>
      </c>
      <c r="J205" t="str">
        <f>IF(Dados_20250324[[#This Row],[Qtde Processos]]&gt; TRUNC(Dados_20250324[[#This Row],[Projecao Rea. Processos]]),"Acima Proj","Abaixo Proj")</f>
        <v>Abaixo Proj</v>
      </c>
      <c r="K205" t="str">
        <f>IF(Dados_20250324[[#This Row],[Total NF]]&gt;Dados_20250324[[#This Row],[Projecao Rea. Faturamento]],"Acima Proj","Abaixo Proj")</f>
        <v>Abaixo Proj</v>
      </c>
    </row>
    <row r="206" spans="1:11" x14ac:dyDescent="0.3">
      <c r="A206" t="s">
        <v>480</v>
      </c>
      <c r="B206" t="s">
        <v>399</v>
      </c>
      <c r="C206" t="s">
        <v>481</v>
      </c>
      <c r="F206">
        <v>0.50000000099999997</v>
      </c>
      <c r="G206">
        <v>51561.519990000001</v>
      </c>
      <c r="H206">
        <v>0.16666666699999999</v>
      </c>
      <c r="J206" t="str">
        <f>IF(Dados_20250324[[#This Row],[Qtde Processos]]&gt; TRUNC(Dados_20250324[[#This Row],[Projecao Rea. Processos]]),"Acima Proj","Abaixo Proj")</f>
        <v>Abaixo Proj</v>
      </c>
      <c r="K206" t="str">
        <f>IF(Dados_20250324[[#This Row],[Total NF]]&gt;Dados_20250324[[#This Row],[Projecao Rea. Faturamento]],"Acima Proj","Abaixo Proj")</f>
        <v>Abaixo Proj</v>
      </c>
    </row>
    <row r="207" spans="1:11" x14ac:dyDescent="0.3">
      <c r="A207" t="s">
        <v>482</v>
      </c>
      <c r="B207" t="s">
        <v>483</v>
      </c>
      <c r="C207" t="s">
        <v>484</v>
      </c>
      <c r="D207">
        <v>62310.42</v>
      </c>
      <c r="E207">
        <v>1</v>
      </c>
      <c r="F207">
        <v>0.44444444400000005</v>
      </c>
      <c r="G207">
        <v>42736.820009999996</v>
      </c>
      <c r="H207">
        <v>0.14814814800000001</v>
      </c>
      <c r="I207">
        <v>0.33333333333333331</v>
      </c>
      <c r="J207" t="str">
        <f>IF(Dados_20250324[[#This Row],[Qtde Processos]]&gt; TRUNC(Dados_20250324[[#This Row],[Projecao Rea. Processos]]),"Acima Proj","Abaixo Proj")</f>
        <v>Acima Proj</v>
      </c>
      <c r="K207" t="str">
        <f>IF(Dados_20250324[[#This Row],[Total NF]]&gt;Dados_20250324[[#This Row],[Projecao Rea. Faturamento]],"Acima Proj","Abaixo Proj")</f>
        <v>Acima Proj</v>
      </c>
    </row>
    <row r="208" spans="1:11" x14ac:dyDescent="0.3">
      <c r="A208" t="s">
        <v>485</v>
      </c>
      <c r="B208" t="s">
        <v>483</v>
      </c>
      <c r="C208" t="s">
        <v>486</v>
      </c>
      <c r="D208">
        <v>1541.1200000000001</v>
      </c>
      <c r="E208">
        <v>1</v>
      </c>
      <c r="F208">
        <v>0.44444444400000005</v>
      </c>
      <c r="G208">
        <v>42068.643329999999</v>
      </c>
      <c r="H208">
        <v>0.14814814800000001</v>
      </c>
      <c r="I208">
        <v>0.33333333333333331</v>
      </c>
      <c r="J208" t="str">
        <f>IF(Dados_20250324[[#This Row],[Qtde Processos]]&gt; TRUNC(Dados_20250324[[#This Row],[Projecao Rea. Processos]]),"Acima Proj","Abaixo Proj")</f>
        <v>Acima Proj</v>
      </c>
      <c r="K208" t="str">
        <f>IF(Dados_20250324[[#This Row],[Total NF]]&gt;Dados_20250324[[#This Row],[Projecao Rea. Faturamento]],"Acima Proj","Abaixo Proj")</f>
        <v>Abaixo Proj</v>
      </c>
    </row>
    <row r="209" spans="1:11" x14ac:dyDescent="0.3">
      <c r="A209" t="s">
        <v>487</v>
      </c>
      <c r="B209" t="s">
        <v>483</v>
      </c>
      <c r="C209" t="s">
        <v>488</v>
      </c>
      <c r="D209">
        <v>172793.48</v>
      </c>
      <c r="E209">
        <v>1</v>
      </c>
      <c r="F209">
        <v>0.44444444400000005</v>
      </c>
      <c r="G209">
        <v>96078.95667</v>
      </c>
      <c r="H209">
        <v>0.14814814800000001</v>
      </c>
      <c r="I209">
        <v>0.33333333333333331</v>
      </c>
      <c r="J209" t="str">
        <f>IF(Dados_20250324[[#This Row],[Qtde Processos]]&gt; TRUNC(Dados_20250324[[#This Row],[Projecao Rea. Processos]]),"Acima Proj","Abaixo Proj")</f>
        <v>Acima Proj</v>
      </c>
      <c r="K209" t="str">
        <f>IF(Dados_20250324[[#This Row],[Total NF]]&gt;Dados_20250324[[#This Row],[Projecao Rea. Faturamento]],"Acima Proj","Abaixo Proj")</f>
        <v>Acima Proj</v>
      </c>
    </row>
    <row r="210" spans="1:11" x14ac:dyDescent="0.3">
      <c r="A210" t="s">
        <v>489</v>
      </c>
      <c r="B210" t="s">
        <v>483</v>
      </c>
      <c r="C210" t="s">
        <v>490</v>
      </c>
      <c r="D210">
        <v>810547.78</v>
      </c>
      <c r="E210">
        <v>1</v>
      </c>
      <c r="F210">
        <v>0.44444444400000005</v>
      </c>
      <c r="G210">
        <v>272025.74777999998</v>
      </c>
      <c r="H210">
        <v>0.14814814800000001</v>
      </c>
      <c r="I210">
        <v>0.33333333333333331</v>
      </c>
      <c r="J210" t="str">
        <f>IF(Dados_20250324[[#This Row],[Qtde Processos]]&gt; TRUNC(Dados_20250324[[#This Row],[Projecao Rea. Processos]]),"Acima Proj","Abaixo Proj")</f>
        <v>Acima Proj</v>
      </c>
      <c r="K210" t="str">
        <f>IF(Dados_20250324[[#This Row],[Total NF]]&gt;Dados_20250324[[#This Row],[Projecao Rea. Faturamento]],"Acima Proj","Abaixo Proj")</f>
        <v>Acima Proj</v>
      </c>
    </row>
    <row r="211" spans="1:11" x14ac:dyDescent="0.3">
      <c r="A211" t="s">
        <v>491</v>
      </c>
      <c r="B211" t="s">
        <v>483</v>
      </c>
      <c r="C211" t="s">
        <v>492</v>
      </c>
      <c r="D211">
        <v>2867.01</v>
      </c>
      <c r="E211">
        <v>1</v>
      </c>
      <c r="F211">
        <v>0.44444444400000005</v>
      </c>
      <c r="G211">
        <v>40361.61666</v>
      </c>
      <c r="H211">
        <v>0.14814814800000001</v>
      </c>
      <c r="I211">
        <v>0.33333333333333331</v>
      </c>
      <c r="J211" t="str">
        <f>IF(Dados_20250324[[#This Row],[Qtde Processos]]&gt; TRUNC(Dados_20250324[[#This Row],[Projecao Rea. Processos]]),"Acima Proj","Abaixo Proj")</f>
        <v>Acima Proj</v>
      </c>
      <c r="K211" t="str">
        <f>IF(Dados_20250324[[#This Row],[Total NF]]&gt;Dados_20250324[[#This Row],[Projecao Rea. Faturamento]],"Acima Proj","Abaixo Proj")</f>
        <v>Abaixo Proj</v>
      </c>
    </row>
    <row r="212" spans="1:11" x14ac:dyDescent="0.3">
      <c r="A212" t="s">
        <v>493</v>
      </c>
      <c r="B212" t="s">
        <v>483</v>
      </c>
      <c r="C212" t="s">
        <v>494</v>
      </c>
      <c r="D212">
        <v>516661.29</v>
      </c>
      <c r="E212">
        <v>2</v>
      </c>
      <c r="F212">
        <v>0.44444444400000005</v>
      </c>
      <c r="G212">
        <v>77257.581120000003</v>
      </c>
      <c r="H212">
        <v>0.14814814800000001</v>
      </c>
      <c r="I212">
        <v>0.66666666666666663</v>
      </c>
      <c r="J212" t="str">
        <f>IF(Dados_20250324[[#This Row],[Qtde Processos]]&gt; TRUNC(Dados_20250324[[#This Row],[Projecao Rea. Processos]]),"Acima Proj","Abaixo Proj")</f>
        <v>Acima Proj</v>
      </c>
      <c r="K212" t="str">
        <f>IF(Dados_20250324[[#This Row],[Total NF]]&gt;Dados_20250324[[#This Row],[Projecao Rea. Faturamento]],"Acima Proj","Abaixo Proj")</f>
        <v>Acima Proj</v>
      </c>
    </row>
    <row r="213" spans="1:11" x14ac:dyDescent="0.3">
      <c r="A213" t="s">
        <v>495</v>
      </c>
      <c r="B213" t="s">
        <v>496</v>
      </c>
      <c r="C213" t="s">
        <v>497</v>
      </c>
      <c r="D213">
        <v>439528.21</v>
      </c>
      <c r="E213">
        <v>1</v>
      </c>
      <c r="F213">
        <v>0.39999999899999999</v>
      </c>
      <c r="G213">
        <v>179100.72201</v>
      </c>
      <c r="H213">
        <v>0.133333333</v>
      </c>
      <c r="I213">
        <v>0.33333333333333331</v>
      </c>
      <c r="J213" t="str">
        <f>IF(Dados_20250324[[#This Row],[Qtde Processos]]&gt; TRUNC(Dados_20250324[[#This Row],[Projecao Rea. Processos]]),"Acima Proj","Abaixo Proj")</f>
        <v>Acima Proj</v>
      </c>
      <c r="K213" t="str">
        <f>IF(Dados_20250324[[#This Row],[Total NF]]&gt;Dados_20250324[[#This Row],[Projecao Rea. Faturamento]],"Acima Proj","Abaixo Proj")</f>
        <v>Acima Proj</v>
      </c>
    </row>
    <row r="214" spans="1:11" x14ac:dyDescent="0.3">
      <c r="A214" t="s">
        <v>498</v>
      </c>
      <c r="B214" t="s">
        <v>496</v>
      </c>
      <c r="C214" t="s">
        <v>499</v>
      </c>
      <c r="D214">
        <v>208202.95</v>
      </c>
      <c r="E214">
        <v>1</v>
      </c>
      <c r="F214">
        <v>0.39999999899999999</v>
      </c>
      <c r="G214">
        <v>77440.263990000007</v>
      </c>
      <c r="H214">
        <v>0.133333333</v>
      </c>
      <c r="I214">
        <v>0.33333333333333331</v>
      </c>
      <c r="J214" t="str">
        <f>IF(Dados_20250324[[#This Row],[Qtde Processos]]&gt; TRUNC(Dados_20250324[[#This Row],[Projecao Rea. Processos]]),"Acima Proj","Abaixo Proj")</f>
        <v>Acima Proj</v>
      </c>
      <c r="K214" t="str">
        <f>IF(Dados_20250324[[#This Row],[Total NF]]&gt;Dados_20250324[[#This Row],[Projecao Rea. Faturamento]],"Acima Proj","Abaixo Proj")</f>
        <v>Acima Proj</v>
      </c>
    </row>
    <row r="215" spans="1:11" x14ac:dyDescent="0.3">
      <c r="A215" t="s">
        <v>500</v>
      </c>
      <c r="B215" t="s">
        <v>496</v>
      </c>
      <c r="C215" t="s">
        <v>501</v>
      </c>
      <c r="D215">
        <v>377423.29</v>
      </c>
      <c r="E215">
        <v>1</v>
      </c>
      <c r="F215">
        <v>0.39999999899999999</v>
      </c>
      <c r="G215">
        <v>76387.376010000007</v>
      </c>
      <c r="H215">
        <v>0.133333333</v>
      </c>
      <c r="I215">
        <v>0.33333333333333331</v>
      </c>
      <c r="J215" t="str">
        <f>IF(Dados_20250324[[#This Row],[Qtde Processos]]&gt; TRUNC(Dados_20250324[[#This Row],[Projecao Rea. Processos]]),"Acima Proj","Abaixo Proj")</f>
        <v>Acima Proj</v>
      </c>
      <c r="K215" t="str">
        <f>IF(Dados_20250324[[#This Row],[Total NF]]&gt;Dados_20250324[[#This Row],[Projecao Rea. Faturamento]],"Acima Proj","Abaixo Proj")</f>
        <v>Acima Proj</v>
      </c>
    </row>
    <row r="216" spans="1:11" x14ac:dyDescent="0.3">
      <c r="A216" t="s">
        <v>502</v>
      </c>
      <c r="B216" t="s">
        <v>496</v>
      </c>
      <c r="C216" t="s">
        <v>503</v>
      </c>
      <c r="D216">
        <v>41217.96</v>
      </c>
      <c r="E216">
        <v>1</v>
      </c>
      <c r="F216">
        <v>0.39999999899999999</v>
      </c>
      <c r="G216">
        <v>30886.341990000001</v>
      </c>
      <c r="H216">
        <v>0.133333333</v>
      </c>
      <c r="I216">
        <v>0.33333333333333331</v>
      </c>
      <c r="J216" t="str">
        <f>IF(Dados_20250324[[#This Row],[Qtde Processos]]&gt; TRUNC(Dados_20250324[[#This Row],[Projecao Rea. Processos]]),"Acima Proj","Abaixo Proj")</f>
        <v>Acima Proj</v>
      </c>
      <c r="K216" t="str">
        <f>IF(Dados_20250324[[#This Row],[Total NF]]&gt;Dados_20250324[[#This Row],[Projecao Rea. Faturamento]],"Acima Proj","Abaixo Proj")</f>
        <v>Acima Proj</v>
      </c>
    </row>
    <row r="217" spans="1:11" x14ac:dyDescent="0.3">
      <c r="A217" t="s">
        <v>504</v>
      </c>
      <c r="B217" t="s">
        <v>496</v>
      </c>
      <c r="C217" t="s">
        <v>505</v>
      </c>
      <c r="D217">
        <v>178417.54</v>
      </c>
      <c r="E217">
        <v>1</v>
      </c>
      <c r="F217">
        <v>0.39999999899999999</v>
      </c>
      <c r="G217">
        <v>69264.972000000009</v>
      </c>
      <c r="H217">
        <v>0.133333333</v>
      </c>
      <c r="I217">
        <v>0.33333333333333331</v>
      </c>
      <c r="J217" t="str">
        <f>IF(Dados_20250324[[#This Row],[Qtde Processos]]&gt; TRUNC(Dados_20250324[[#This Row],[Projecao Rea. Processos]]),"Acima Proj","Abaixo Proj")</f>
        <v>Acima Proj</v>
      </c>
      <c r="K217" t="str">
        <f>IF(Dados_20250324[[#This Row],[Total NF]]&gt;Dados_20250324[[#This Row],[Projecao Rea. Faturamento]],"Acima Proj","Abaixo Proj")</f>
        <v>Acima Proj</v>
      </c>
    </row>
    <row r="218" spans="1:11" x14ac:dyDescent="0.3">
      <c r="A218" t="s">
        <v>506</v>
      </c>
      <c r="B218" t="s">
        <v>496</v>
      </c>
      <c r="C218" t="s">
        <v>507</v>
      </c>
      <c r="D218">
        <v>82096.570000000007</v>
      </c>
      <c r="E218">
        <v>1</v>
      </c>
      <c r="F218">
        <v>0.39999999899999999</v>
      </c>
      <c r="G218">
        <v>75119.271990000008</v>
      </c>
      <c r="H218">
        <v>0.133333333</v>
      </c>
      <c r="I218">
        <v>0.33333333333333331</v>
      </c>
      <c r="J218" t="str">
        <f>IF(Dados_20250324[[#This Row],[Qtde Processos]]&gt; TRUNC(Dados_20250324[[#This Row],[Projecao Rea. Processos]]),"Acima Proj","Abaixo Proj")</f>
        <v>Acima Proj</v>
      </c>
      <c r="K218" t="str">
        <f>IF(Dados_20250324[[#This Row],[Total NF]]&gt;Dados_20250324[[#This Row],[Projecao Rea. Faturamento]],"Acima Proj","Abaixo Proj")</f>
        <v>Acima Proj</v>
      </c>
    </row>
    <row r="219" spans="1:11" x14ac:dyDescent="0.3">
      <c r="A219" t="s">
        <v>508</v>
      </c>
      <c r="B219" t="s">
        <v>496</v>
      </c>
      <c r="C219" t="s">
        <v>509</v>
      </c>
      <c r="D219">
        <v>46848.81</v>
      </c>
      <c r="E219">
        <v>1</v>
      </c>
      <c r="F219">
        <v>0.39999999899999999</v>
      </c>
      <c r="G219">
        <v>24177.474000000002</v>
      </c>
      <c r="H219">
        <v>0.133333333</v>
      </c>
      <c r="I219">
        <v>0.33333333333333331</v>
      </c>
      <c r="J219" t="str">
        <f>IF(Dados_20250324[[#This Row],[Qtde Processos]]&gt; TRUNC(Dados_20250324[[#This Row],[Projecao Rea. Processos]]),"Acima Proj","Abaixo Proj")</f>
        <v>Acima Proj</v>
      </c>
      <c r="K219" t="str">
        <f>IF(Dados_20250324[[#This Row],[Total NF]]&gt;Dados_20250324[[#This Row],[Projecao Rea. Faturamento]],"Acima Proj","Abaixo Proj")</f>
        <v>Acima Proj</v>
      </c>
    </row>
    <row r="220" spans="1:11" x14ac:dyDescent="0.3">
      <c r="A220" t="s">
        <v>510</v>
      </c>
      <c r="B220" t="s">
        <v>496</v>
      </c>
      <c r="C220" t="s">
        <v>511</v>
      </c>
      <c r="D220">
        <v>33683.31</v>
      </c>
      <c r="E220">
        <v>1</v>
      </c>
      <c r="F220">
        <v>0.39999999899999999</v>
      </c>
      <c r="G220">
        <v>45929.58999</v>
      </c>
      <c r="H220">
        <v>0.133333333</v>
      </c>
      <c r="I220">
        <v>0.33333333333333331</v>
      </c>
      <c r="J220" t="str">
        <f>IF(Dados_20250324[[#This Row],[Qtde Processos]]&gt; TRUNC(Dados_20250324[[#This Row],[Projecao Rea. Processos]]),"Acima Proj","Abaixo Proj")</f>
        <v>Acima Proj</v>
      </c>
      <c r="K220" t="str">
        <f>IF(Dados_20250324[[#This Row],[Total NF]]&gt;Dados_20250324[[#This Row],[Projecao Rea. Faturamento]],"Acima Proj","Abaixo Proj")</f>
        <v>Abaixo Proj</v>
      </c>
    </row>
    <row r="221" spans="1:11" x14ac:dyDescent="0.3">
      <c r="A221" t="s">
        <v>512</v>
      </c>
      <c r="B221" t="s">
        <v>513</v>
      </c>
      <c r="C221" t="s">
        <v>514</v>
      </c>
      <c r="F221">
        <v>0.375</v>
      </c>
      <c r="G221">
        <v>29803.668749999997</v>
      </c>
      <c r="H221">
        <v>0.125</v>
      </c>
      <c r="J221" t="str">
        <f>IF(Dados_20250324[[#This Row],[Qtde Processos]]&gt; TRUNC(Dados_20250324[[#This Row],[Projecao Rea. Processos]]),"Acima Proj","Abaixo Proj")</f>
        <v>Abaixo Proj</v>
      </c>
      <c r="K221" t="str">
        <f>IF(Dados_20250324[[#This Row],[Total NF]]&gt;Dados_20250324[[#This Row],[Projecao Rea. Faturamento]],"Acima Proj","Abaixo Proj")</f>
        <v>Abaixo Proj</v>
      </c>
    </row>
    <row r="222" spans="1:11" x14ac:dyDescent="0.3">
      <c r="A222" t="s">
        <v>515</v>
      </c>
      <c r="B222" t="s">
        <v>513</v>
      </c>
      <c r="C222" t="s">
        <v>516</v>
      </c>
      <c r="F222">
        <v>0.375</v>
      </c>
      <c r="G222">
        <v>53790.686249999999</v>
      </c>
      <c r="H222">
        <v>0.125</v>
      </c>
      <c r="J222" t="str">
        <f>IF(Dados_20250324[[#This Row],[Qtde Processos]]&gt; TRUNC(Dados_20250324[[#This Row],[Projecao Rea. Processos]]),"Acima Proj","Abaixo Proj")</f>
        <v>Abaixo Proj</v>
      </c>
      <c r="K222" t="str">
        <f>IF(Dados_20250324[[#This Row],[Total NF]]&gt;Dados_20250324[[#This Row],[Projecao Rea. Faturamento]],"Acima Proj","Abaixo Proj")</f>
        <v>Abaixo Proj</v>
      </c>
    </row>
    <row r="223" spans="1:11" x14ac:dyDescent="0.3">
      <c r="A223" t="s">
        <v>517</v>
      </c>
      <c r="B223" t="s">
        <v>513</v>
      </c>
      <c r="C223" t="s">
        <v>518</v>
      </c>
      <c r="F223">
        <v>0.375</v>
      </c>
      <c r="G223">
        <v>124138.80875999999</v>
      </c>
      <c r="H223">
        <v>0.125</v>
      </c>
      <c r="J223" t="str">
        <f>IF(Dados_20250324[[#This Row],[Qtde Processos]]&gt; TRUNC(Dados_20250324[[#This Row],[Projecao Rea. Processos]]),"Acima Proj","Abaixo Proj")</f>
        <v>Abaixo Proj</v>
      </c>
      <c r="K223" t="str">
        <f>IF(Dados_20250324[[#This Row],[Total NF]]&gt;Dados_20250324[[#This Row],[Projecao Rea. Faturamento]],"Acima Proj","Abaixo Proj")</f>
        <v>Abaixo Proj</v>
      </c>
    </row>
    <row r="224" spans="1:11" x14ac:dyDescent="0.3">
      <c r="A224" t="s">
        <v>519</v>
      </c>
      <c r="B224" t="s">
        <v>513</v>
      </c>
      <c r="C224" t="s">
        <v>520</v>
      </c>
      <c r="F224">
        <v>0.375</v>
      </c>
      <c r="G224">
        <v>50900.341260000001</v>
      </c>
      <c r="H224">
        <v>0.125</v>
      </c>
      <c r="J224" t="str">
        <f>IF(Dados_20250324[[#This Row],[Qtde Processos]]&gt; TRUNC(Dados_20250324[[#This Row],[Projecao Rea. Processos]]),"Acima Proj","Abaixo Proj")</f>
        <v>Abaixo Proj</v>
      </c>
      <c r="K224" t="str">
        <f>IF(Dados_20250324[[#This Row],[Total NF]]&gt;Dados_20250324[[#This Row],[Projecao Rea. Faturamento]],"Acima Proj","Abaixo Proj")</f>
        <v>Abaixo Proj</v>
      </c>
    </row>
    <row r="225" spans="1:11" x14ac:dyDescent="0.3">
      <c r="A225" t="s">
        <v>521</v>
      </c>
      <c r="B225" t="s">
        <v>513</v>
      </c>
      <c r="C225" t="s">
        <v>522</v>
      </c>
      <c r="F225">
        <v>0.375</v>
      </c>
      <c r="G225">
        <v>134154.33500999998</v>
      </c>
      <c r="H225">
        <v>0.125</v>
      </c>
      <c r="J225" t="str">
        <f>IF(Dados_20250324[[#This Row],[Qtde Processos]]&gt; TRUNC(Dados_20250324[[#This Row],[Projecao Rea. Processos]]),"Acima Proj","Abaixo Proj")</f>
        <v>Abaixo Proj</v>
      </c>
      <c r="K225" t="str">
        <f>IF(Dados_20250324[[#This Row],[Total NF]]&gt;Dados_20250324[[#This Row],[Projecao Rea. Faturamento]],"Acima Proj","Abaixo Proj")</f>
        <v>Abaixo Proj</v>
      </c>
    </row>
    <row r="226" spans="1:11" x14ac:dyDescent="0.3">
      <c r="A226" t="s">
        <v>523</v>
      </c>
      <c r="B226" t="s">
        <v>154</v>
      </c>
      <c r="C226" t="s">
        <v>513</v>
      </c>
      <c r="D226">
        <v>147246.75</v>
      </c>
      <c r="G226">
        <v>0.375</v>
      </c>
      <c r="H226">
        <v>36811.6875</v>
      </c>
      <c r="I226">
        <v>0.125</v>
      </c>
      <c r="J226" t="str">
        <f>IF(Dados_20250324[[#This Row],[Qtde Processos]]&gt; TRUNC(Dados_20250324[[#This Row],[Projecao Rea. Processos]]),"Acima Proj","Abaixo Proj")</f>
        <v>Abaixo Proj</v>
      </c>
      <c r="K226" t="str">
        <f>IF(Dados_20250324[[#This Row],[Total NF]]&gt;Dados_20250324[[#This Row],[Projecao Rea. Faturamento]],"Acima Proj","Abaixo Proj")</f>
        <v>Acima Proj</v>
      </c>
    </row>
    <row r="227" spans="1:11" x14ac:dyDescent="0.3">
      <c r="A227" t="s">
        <v>524</v>
      </c>
      <c r="B227" t="s">
        <v>513</v>
      </c>
      <c r="C227" t="s">
        <v>525</v>
      </c>
      <c r="F227">
        <v>0.375</v>
      </c>
      <c r="G227">
        <v>35406.428760000003</v>
      </c>
      <c r="H227">
        <v>0.125</v>
      </c>
      <c r="J227" t="str">
        <f>IF(Dados_20250324[[#This Row],[Qtde Processos]]&gt; TRUNC(Dados_20250324[[#This Row],[Projecao Rea. Processos]]),"Acima Proj","Abaixo Proj")</f>
        <v>Abaixo Proj</v>
      </c>
      <c r="K227" t="str">
        <f>IF(Dados_20250324[[#This Row],[Total NF]]&gt;Dados_20250324[[#This Row],[Projecao Rea. Faturamento]],"Acima Proj","Abaixo Proj")</f>
        <v>Abaixo Proj</v>
      </c>
    </row>
    <row r="228" spans="1:11" x14ac:dyDescent="0.3">
      <c r="A228" t="s">
        <v>526</v>
      </c>
      <c r="B228" t="s">
        <v>513</v>
      </c>
      <c r="C228" t="s">
        <v>527</v>
      </c>
      <c r="F228">
        <v>0.375</v>
      </c>
      <c r="G228">
        <v>54490.886249999996</v>
      </c>
      <c r="H228">
        <v>0.125</v>
      </c>
      <c r="J228" t="str">
        <f>IF(Dados_20250324[[#This Row],[Qtde Processos]]&gt; TRUNC(Dados_20250324[[#This Row],[Projecao Rea. Processos]]),"Acima Proj","Abaixo Proj")</f>
        <v>Abaixo Proj</v>
      </c>
      <c r="K228" t="str">
        <f>IF(Dados_20250324[[#This Row],[Total NF]]&gt;Dados_20250324[[#This Row],[Projecao Rea. Faturamento]],"Acima Proj","Abaixo Proj")</f>
        <v>Abaixo Proj</v>
      </c>
    </row>
    <row r="229" spans="1:11" x14ac:dyDescent="0.3">
      <c r="A229" t="s">
        <v>528</v>
      </c>
      <c r="B229" t="s">
        <v>513</v>
      </c>
      <c r="C229" t="s">
        <v>529</v>
      </c>
      <c r="F229">
        <v>0.375</v>
      </c>
      <c r="G229">
        <v>25037.2575</v>
      </c>
      <c r="H229">
        <v>0.125</v>
      </c>
      <c r="J229" t="str">
        <f>IF(Dados_20250324[[#This Row],[Qtde Processos]]&gt; TRUNC(Dados_20250324[[#This Row],[Projecao Rea. Processos]]),"Acima Proj","Abaixo Proj")</f>
        <v>Abaixo Proj</v>
      </c>
      <c r="K229" t="str">
        <f>IF(Dados_20250324[[#This Row],[Total NF]]&gt;Dados_20250324[[#This Row],[Projecao Rea. Faturamento]],"Acima Proj","Abaixo Proj")</f>
        <v>Abaixo Proj</v>
      </c>
    </row>
    <row r="230" spans="1:11" x14ac:dyDescent="0.3">
      <c r="A230" t="s">
        <v>530</v>
      </c>
      <c r="B230" t="s">
        <v>531</v>
      </c>
      <c r="C230" t="s">
        <v>532</v>
      </c>
      <c r="D230">
        <v>1.5</v>
      </c>
      <c r="E230">
        <v>334876.48499999999</v>
      </c>
      <c r="H230">
        <v>0.375</v>
      </c>
      <c r="I230">
        <v>83719.121249999997</v>
      </c>
      <c r="J230" t="str">
        <f>IF(Dados_20250324[[#This Row],[Qtde Processos]]&gt; TRUNC(Dados_20250324[[#This Row],[Projecao Rea. Processos]]),"Acima Proj","Abaixo Proj")</f>
        <v>Acima Proj</v>
      </c>
      <c r="K230" t="str">
        <f>IF(Dados_20250324[[#This Row],[Total NF]]&gt;Dados_20250324[[#This Row],[Projecao Rea. Faturamento]],"Acima Proj","Abaixo Proj")</f>
        <v>Acima Proj</v>
      </c>
    </row>
    <row r="231" spans="1:11" x14ac:dyDescent="0.3">
      <c r="A231" t="s">
        <v>533</v>
      </c>
      <c r="B231" t="s">
        <v>513</v>
      </c>
      <c r="C231" t="s">
        <v>534</v>
      </c>
      <c r="F231">
        <v>0.375</v>
      </c>
      <c r="G231">
        <v>117982.4325</v>
      </c>
      <c r="H231">
        <v>0.125</v>
      </c>
      <c r="J231" t="str">
        <f>IF(Dados_20250324[[#This Row],[Qtde Processos]]&gt; TRUNC(Dados_20250324[[#This Row],[Projecao Rea. Processos]]),"Acima Proj","Abaixo Proj")</f>
        <v>Abaixo Proj</v>
      </c>
      <c r="K231" t="str">
        <f>IF(Dados_20250324[[#This Row],[Total NF]]&gt;Dados_20250324[[#This Row],[Projecao Rea. Faturamento]],"Acima Proj","Abaixo Proj")</f>
        <v>Abaixo Proj</v>
      </c>
    </row>
    <row r="232" spans="1:11" x14ac:dyDescent="0.3">
      <c r="A232" t="s">
        <v>535</v>
      </c>
      <c r="B232" t="s">
        <v>513</v>
      </c>
      <c r="C232" t="s">
        <v>536</v>
      </c>
      <c r="F232">
        <v>0.375</v>
      </c>
      <c r="G232">
        <v>47111.990010000001</v>
      </c>
      <c r="H232">
        <v>0.125</v>
      </c>
      <c r="J232" t="str">
        <f>IF(Dados_20250324[[#This Row],[Qtde Processos]]&gt; TRUNC(Dados_20250324[[#This Row],[Projecao Rea. Processos]]),"Acima Proj","Abaixo Proj")</f>
        <v>Abaixo Proj</v>
      </c>
      <c r="K232" t="str">
        <f>IF(Dados_20250324[[#This Row],[Total NF]]&gt;Dados_20250324[[#This Row],[Projecao Rea. Faturamento]],"Acima Proj","Abaixo Proj")</f>
        <v>Abaixo Proj</v>
      </c>
    </row>
    <row r="233" spans="1:11" x14ac:dyDescent="0.3">
      <c r="A233" t="s">
        <v>537</v>
      </c>
      <c r="B233" t="s">
        <v>513</v>
      </c>
      <c r="C233" t="s">
        <v>538</v>
      </c>
      <c r="F233">
        <v>0.375</v>
      </c>
      <c r="G233">
        <v>168574.26</v>
      </c>
      <c r="H233">
        <v>0.125</v>
      </c>
      <c r="J233" t="str">
        <f>IF(Dados_20250324[[#This Row],[Qtde Processos]]&gt; TRUNC(Dados_20250324[[#This Row],[Projecao Rea. Processos]]),"Acima Proj","Abaixo Proj")</f>
        <v>Abaixo Proj</v>
      </c>
      <c r="K233" t="str">
        <f>IF(Dados_20250324[[#This Row],[Total NF]]&gt;Dados_20250324[[#This Row],[Projecao Rea. Faturamento]],"Acima Proj","Abaixo Proj")</f>
        <v>Abaixo Proj</v>
      </c>
    </row>
    <row r="234" spans="1:11" x14ac:dyDescent="0.3">
      <c r="A234" t="s">
        <v>539</v>
      </c>
      <c r="B234" t="s">
        <v>513</v>
      </c>
      <c r="C234" t="s">
        <v>540</v>
      </c>
      <c r="F234">
        <v>0.375</v>
      </c>
      <c r="G234">
        <v>47331.443759999995</v>
      </c>
      <c r="H234">
        <v>0.125</v>
      </c>
      <c r="J234" t="str">
        <f>IF(Dados_20250324[[#This Row],[Qtde Processos]]&gt; TRUNC(Dados_20250324[[#This Row],[Projecao Rea. Processos]]),"Acima Proj","Abaixo Proj")</f>
        <v>Abaixo Proj</v>
      </c>
      <c r="K234" t="str">
        <f>IF(Dados_20250324[[#This Row],[Total NF]]&gt;Dados_20250324[[#This Row],[Projecao Rea. Faturamento]],"Acima Proj","Abaixo Proj")</f>
        <v>Abaixo Proj</v>
      </c>
    </row>
    <row r="235" spans="1:11" x14ac:dyDescent="0.3">
      <c r="A235" t="s">
        <v>541</v>
      </c>
      <c r="B235" t="s">
        <v>513</v>
      </c>
      <c r="C235" t="s">
        <v>542</v>
      </c>
      <c r="F235">
        <v>0.375</v>
      </c>
      <c r="G235">
        <v>97465.136249999996</v>
      </c>
      <c r="H235">
        <v>0.125</v>
      </c>
      <c r="J235" t="str">
        <f>IF(Dados_20250324[[#This Row],[Qtde Processos]]&gt; TRUNC(Dados_20250324[[#This Row],[Projecao Rea. Processos]]),"Acima Proj","Abaixo Proj")</f>
        <v>Abaixo Proj</v>
      </c>
      <c r="K235" t="str">
        <f>IF(Dados_20250324[[#This Row],[Total NF]]&gt;Dados_20250324[[#This Row],[Projecao Rea. Faturamento]],"Acima Proj","Abaixo Proj")</f>
        <v>Abaixo Proj</v>
      </c>
    </row>
    <row r="236" spans="1:11" x14ac:dyDescent="0.3">
      <c r="A236" t="s">
        <v>543</v>
      </c>
      <c r="B236" t="s">
        <v>513</v>
      </c>
      <c r="C236" t="s">
        <v>544</v>
      </c>
      <c r="F236">
        <v>0.375</v>
      </c>
      <c r="G236">
        <v>13871.928749999999</v>
      </c>
      <c r="H236">
        <v>0.125</v>
      </c>
      <c r="J236" t="str">
        <f>IF(Dados_20250324[[#This Row],[Qtde Processos]]&gt; TRUNC(Dados_20250324[[#This Row],[Projecao Rea. Processos]]),"Acima Proj","Abaixo Proj")</f>
        <v>Abaixo Proj</v>
      </c>
      <c r="K236" t="str">
        <f>IF(Dados_20250324[[#This Row],[Total NF]]&gt;Dados_20250324[[#This Row],[Projecao Rea. Faturamento]],"Acima Proj","Abaixo Proj")</f>
        <v>Abaixo Proj</v>
      </c>
    </row>
    <row r="237" spans="1:11" x14ac:dyDescent="0.3">
      <c r="A237" t="s">
        <v>545</v>
      </c>
      <c r="B237" t="s">
        <v>513</v>
      </c>
      <c r="C237" t="s">
        <v>546</v>
      </c>
      <c r="F237">
        <v>0.375</v>
      </c>
      <c r="G237">
        <v>134799.41625000001</v>
      </c>
      <c r="H237">
        <v>0.125</v>
      </c>
      <c r="J237" t="str">
        <f>IF(Dados_20250324[[#This Row],[Qtde Processos]]&gt; TRUNC(Dados_20250324[[#This Row],[Projecao Rea. Processos]]),"Acima Proj","Abaixo Proj")</f>
        <v>Abaixo Proj</v>
      </c>
      <c r="K237" t="str">
        <f>IF(Dados_20250324[[#This Row],[Total NF]]&gt;Dados_20250324[[#This Row],[Projecao Rea. Faturamento]],"Acima Proj","Abaixo Proj")</f>
        <v>Abaixo Proj</v>
      </c>
    </row>
    <row r="238" spans="1:11" x14ac:dyDescent="0.3">
      <c r="A238" t="s">
        <v>547</v>
      </c>
      <c r="B238" t="s">
        <v>513</v>
      </c>
      <c r="C238" t="s">
        <v>548</v>
      </c>
      <c r="F238">
        <v>0.375</v>
      </c>
      <c r="G238">
        <v>42425.135009999998</v>
      </c>
      <c r="H238">
        <v>0.125</v>
      </c>
      <c r="J238" t="str">
        <f>IF(Dados_20250324[[#This Row],[Qtde Processos]]&gt; TRUNC(Dados_20250324[[#This Row],[Projecao Rea. Processos]]),"Acima Proj","Abaixo Proj")</f>
        <v>Abaixo Proj</v>
      </c>
      <c r="K238" t="str">
        <f>IF(Dados_20250324[[#This Row],[Total NF]]&gt;Dados_20250324[[#This Row],[Projecao Rea. Faturamento]],"Acima Proj","Abaixo Proj")</f>
        <v>Abaixo Proj</v>
      </c>
    </row>
    <row r="239" spans="1:11" x14ac:dyDescent="0.3">
      <c r="A239" t="s">
        <v>549</v>
      </c>
      <c r="B239" t="s">
        <v>550</v>
      </c>
      <c r="C239" t="s">
        <v>551</v>
      </c>
      <c r="D239">
        <v>11322.259999999998</v>
      </c>
      <c r="E239">
        <v>5</v>
      </c>
      <c r="F239">
        <v>0.33333333300000001</v>
      </c>
      <c r="G239">
        <v>75176.408880000003</v>
      </c>
      <c r="H239">
        <v>0.111111111</v>
      </c>
      <c r="I239">
        <v>1.6666666666666667</v>
      </c>
      <c r="J239" t="str">
        <f>IF(Dados_20250324[[#This Row],[Qtde Processos]]&gt; TRUNC(Dados_20250324[[#This Row],[Projecao Rea. Processos]]),"Acima Proj","Abaixo Proj")</f>
        <v>Acima Proj</v>
      </c>
      <c r="K239" t="str">
        <f>IF(Dados_20250324[[#This Row],[Total NF]]&gt;Dados_20250324[[#This Row],[Projecao Rea. Faturamento]],"Acima Proj","Abaixo Proj")</f>
        <v>Abaixo Proj</v>
      </c>
    </row>
    <row r="240" spans="1:11" x14ac:dyDescent="0.3">
      <c r="A240" t="s">
        <v>552</v>
      </c>
      <c r="B240" t="s">
        <v>550</v>
      </c>
      <c r="C240" t="s">
        <v>553</v>
      </c>
      <c r="D240">
        <v>118761.03</v>
      </c>
      <c r="E240">
        <v>1</v>
      </c>
      <c r="F240">
        <v>0.33333333300000001</v>
      </c>
      <c r="G240">
        <v>53647.176660000005</v>
      </c>
      <c r="H240">
        <v>0.111111111</v>
      </c>
      <c r="I240">
        <v>0.33333333333333331</v>
      </c>
      <c r="J240" t="str">
        <f>IF(Dados_20250324[[#This Row],[Qtde Processos]]&gt; TRUNC(Dados_20250324[[#This Row],[Projecao Rea. Processos]]),"Acima Proj","Abaixo Proj")</f>
        <v>Acima Proj</v>
      </c>
      <c r="K240" t="str">
        <f>IF(Dados_20250324[[#This Row],[Total NF]]&gt;Dados_20250324[[#This Row],[Projecao Rea. Faturamento]],"Acima Proj","Abaixo Proj")</f>
        <v>Acima Proj</v>
      </c>
    </row>
    <row r="241" spans="1:11" x14ac:dyDescent="0.3">
      <c r="A241" t="s">
        <v>554</v>
      </c>
      <c r="B241" t="s">
        <v>550</v>
      </c>
      <c r="C241" t="s">
        <v>555</v>
      </c>
      <c r="D241">
        <v>35107.61</v>
      </c>
      <c r="E241">
        <v>1</v>
      </c>
      <c r="F241">
        <v>0.33333333300000001</v>
      </c>
      <c r="G241">
        <v>19003.310000999998</v>
      </c>
      <c r="H241">
        <v>0.111111111</v>
      </c>
      <c r="I241">
        <v>0.33333333333333331</v>
      </c>
      <c r="J241" t="str">
        <f>IF(Dados_20250324[[#This Row],[Qtde Processos]]&gt; TRUNC(Dados_20250324[[#This Row],[Projecao Rea. Processos]]),"Acima Proj","Abaixo Proj")</f>
        <v>Acima Proj</v>
      </c>
      <c r="K241" t="str">
        <f>IF(Dados_20250324[[#This Row],[Total NF]]&gt;Dados_20250324[[#This Row],[Projecao Rea. Faturamento]],"Acima Proj","Abaixo Proj")</f>
        <v>Acima Proj</v>
      </c>
    </row>
    <row r="242" spans="1:11" x14ac:dyDescent="0.3">
      <c r="A242" t="s">
        <v>556</v>
      </c>
      <c r="B242" t="s">
        <v>550</v>
      </c>
      <c r="C242" t="s">
        <v>557</v>
      </c>
      <c r="D242">
        <v>312598.44</v>
      </c>
      <c r="E242">
        <v>1</v>
      </c>
      <c r="F242">
        <v>0.33333333300000001</v>
      </c>
      <c r="G242">
        <v>96442.319999999992</v>
      </c>
      <c r="H242">
        <v>0.111111111</v>
      </c>
      <c r="I242">
        <v>0.33333333333333331</v>
      </c>
      <c r="J242" t="str">
        <f>IF(Dados_20250324[[#This Row],[Qtde Processos]]&gt; TRUNC(Dados_20250324[[#This Row],[Projecao Rea. Processos]]),"Acima Proj","Abaixo Proj")</f>
        <v>Acima Proj</v>
      </c>
      <c r="K242" t="str">
        <f>IF(Dados_20250324[[#This Row],[Total NF]]&gt;Dados_20250324[[#This Row],[Projecao Rea. Faturamento]],"Acima Proj","Abaixo Proj")</f>
        <v>Acima Proj</v>
      </c>
    </row>
    <row r="243" spans="1:11" x14ac:dyDescent="0.3">
      <c r="A243" t="s">
        <v>558</v>
      </c>
      <c r="B243" t="s">
        <v>550</v>
      </c>
      <c r="C243" t="s">
        <v>559</v>
      </c>
      <c r="F243">
        <v>0.33333333300000001</v>
      </c>
      <c r="G243">
        <v>41288.257769999997</v>
      </c>
      <c r="H243">
        <v>0.111111111</v>
      </c>
      <c r="J243" t="str">
        <f>IF(Dados_20250324[[#This Row],[Qtde Processos]]&gt; TRUNC(Dados_20250324[[#This Row],[Projecao Rea. Processos]]),"Acima Proj","Abaixo Proj")</f>
        <v>Abaixo Proj</v>
      </c>
      <c r="K243" t="str">
        <f>IF(Dados_20250324[[#This Row],[Total NF]]&gt;Dados_20250324[[#This Row],[Projecao Rea. Faturamento]],"Acima Proj","Abaixo Proj")</f>
        <v>Abaixo Proj</v>
      </c>
    </row>
    <row r="244" spans="1:11" x14ac:dyDescent="0.3">
      <c r="A244" t="s">
        <v>560</v>
      </c>
      <c r="B244" t="s">
        <v>561</v>
      </c>
      <c r="C244" t="s">
        <v>562</v>
      </c>
      <c r="F244">
        <v>0.24999999899999997</v>
      </c>
      <c r="G244">
        <v>10501.704999000001</v>
      </c>
      <c r="H244">
        <v>8.3333332999999996E-2</v>
      </c>
      <c r="J244" t="str">
        <f>IF(Dados_20250324[[#This Row],[Qtde Processos]]&gt; TRUNC(Dados_20250324[[#This Row],[Projecao Rea. Processos]]),"Acima Proj","Abaixo Proj")</f>
        <v>Abaixo Proj</v>
      </c>
      <c r="K244" t="str">
        <f>IF(Dados_20250324[[#This Row],[Total NF]]&gt;Dados_20250324[[#This Row],[Projecao Rea. Faturamento]],"Acima Proj","Abaixo Proj")</f>
        <v>Abaixo Proj</v>
      </c>
    </row>
    <row r="245" spans="1:11" x14ac:dyDescent="0.3">
      <c r="A245" t="s">
        <v>563</v>
      </c>
      <c r="B245" t="s">
        <v>561</v>
      </c>
      <c r="C245" t="s">
        <v>564</v>
      </c>
      <c r="F245">
        <v>0.24999999899999997</v>
      </c>
      <c r="G245">
        <v>108173.205</v>
      </c>
      <c r="H245">
        <v>8.3333332999999996E-2</v>
      </c>
      <c r="J245" t="str">
        <f>IF(Dados_20250324[[#This Row],[Qtde Processos]]&gt; TRUNC(Dados_20250324[[#This Row],[Projecao Rea. Processos]]),"Acima Proj","Abaixo Proj")</f>
        <v>Abaixo Proj</v>
      </c>
      <c r="K245" t="str">
        <f>IF(Dados_20250324[[#This Row],[Total NF]]&gt;Dados_20250324[[#This Row],[Projecao Rea. Faturamento]],"Acima Proj","Abaixo Proj")</f>
        <v>Abaixo Proj</v>
      </c>
    </row>
    <row r="246" spans="1:11" x14ac:dyDescent="0.3">
      <c r="A246" t="s">
        <v>565</v>
      </c>
      <c r="B246" t="s">
        <v>561</v>
      </c>
      <c r="C246" t="s">
        <v>566</v>
      </c>
      <c r="F246">
        <v>0.24999999899999997</v>
      </c>
      <c r="G246">
        <v>44070.768750000003</v>
      </c>
      <c r="H246">
        <v>8.3333332999999996E-2</v>
      </c>
      <c r="J246" t="str">
        <f>IF(Dados_20250324[[#This Row],[Qtde Processos]]&gt; TRUNC(Dados_20250324[[#This Row],[Projecao Rea. Processos]]),"Acima Proj","Abaixo Proj")</f>
        <v>Abaixo Proj</v>
      </c>
      <c r="K246" t="str">
        <f>IF(Dados_20250324[[#This Row],[Total NF]]&gt;Dados_20250324[[#This Row],[Projecao Rea. Faturamento]],"Acima Proj","Abaixo Proj")</f>
        <v>Abaixo Proj</v>
      </c>
    </row>
    <row r="247" spans="1:11" x14ac:dyDescent="0.3">
      <c r="A247" t="s">
        <v>567</v>
      </c>
      <c r="B247" t="s">
        <v>561</v>
      </c>
      <c r="C247" t="s">
        <v>568</v>
      </c>
      <c r="F247">
        <v>0.24999999899999997</v>
      </c>
      <c r="G247">
        <v>716.75249999999994</v>
      </c>
      <c r="H247">
        <v>8.3333332999999996E-2</v>
      </c>
      <c r="J247" t="str">
        <f>IF(Dados_20250324[[#This Row],[Qtde Processos]]&gt; TRUNC(Dados_20250324[[#This Row],[Projecao Rea. Processos]]),"Acima Proj","Abaixo Proj")</f>
        <v>Abaixo Proj</v>
      </c>
      <c r="K247" t="str">
        <f>IF(Dados_20250324[[#This Row],[Total NF]]&gt;Dados_20250324[[#This Row],[Projecao Rea. Faturamento]],"Acima Proj","Abaixo Proj")</f>
        <v>Abaixo Proj</v>
      </c>
    </row>
    <row r="248" spans="1:11" x14ac:dyDescent="0.3">
      <c r="A248" t="s">
        <v>569</v>
      </c>
      <c r="B248" t="s">
        <v>561</v>
      </c>
      <c r="C248" t="s">
        <v>570</v>
      </c>
      <c r="F248">
        <v>0.24999999899999997</v>
      </c>
      <c r="G248">
        <v>8873.4000000000015</v>
      </c>
      <c r="H248">
        <v>8.3333332999999996E-2</v>
      </c>
      <c r="J248" t="str">
        <f>IF(Dados_20250324[[#This Row],[Qtde Processos]]&gt; TRUNC(Dados_20250324[[#This Row],[Projecao Rea. Processos]]),"Acima Proj","Abaixo Proj")</f>
        <v>Abaixo Proj</v>
      </c>
      <c r="K248" t="str">
        <f>IF(Dados_20250324[[#This Row],[Total NF]]&gt;Dados_20250324[[#This Row],[Projecao Rea. Faturamento]],"Acima Proj","Abaixo Proj")</f>
        <v>Abaixo Proj</v>
      </c>
    </row>
    <row r="249" spans="1:11" x14ac:dyDescent="0.3">
      <c r="A249" t="s">
        <v>571</v>
      </c>
      <c r="B249" t="s">
        <v>561</v>
      </c>
      <c r="C249" t="s">
        <v>568</v>
      </c>
      <c r="F249">
        <v>0.24999999899999997</v>
      </c>
      <c r="G249">
        <v>716.75249999999994</v>
      </c>
      <c r="H249">
        <v>8.3333332999999996E-2</v>
      </c>
      <c r="J249" t="str">
        <f>IF(Dados_20250324[[#This Row],[Qtde Processos]]&gt; TRUNC(Dados_20250324[[#This Row],[Projecao Rea. Processos]]),"Acima Proj","Abaixo Proj")</f>
        <v>Abaixo Proj</v>
      </c>
      <c r="K249" t="str">
        <f>IF(Dados_20250324[[#This Row],[Total NF]]&gt;Dados_20250324[[#This Row],[Projecao Rea. Faturamento]],"Acima Proj","Abaixo Proj")</f>
        <v>Abaixo Proj</v>
      </c>
    </row>
    <row r="250" spans="1:11" x14ac:dyDescent="0.3">
      <c r="A250" t="s">
        <v>572</v>
      </c>
      <c r="B250" t="s">
        <v>561</v>
      </c>
      <c r="C250" t="s">
        <v>573</v>
      </c>
      <c r="F250">
        <v>0.24999999899999997</v>
      </c>
      <c r="G250">
        <v>80169.713759999999</v>
      </c>
      <c r="H250">
        <v>8.3333332999999996E-2</v>
      </c>
      <c r="J250" t="str">
        <f>IF(Dados_20250324[[#This Row],[Qtde Processos]]&gt; TRUNC(Dados_20250324[[#This Row],[Projecao Rea. Processos]]),"Acima Proj","Abaixo Proj")</f>
        <v>Abaixo Proj</v>
      </c>
      <c r="K250" t="str">
        <f>IF(Dados_20250324[[#This Row],[Total NF]]&gt;Dados_20250324[[#This Row],[Projecao Rea. Faturamento]],"Acima Proj","Abaixo Proj")</f>
        <v>Abaixo Proj</v>
      </c>
    </row>
    <row r="251" spans="1:11" x14ac:dyDescent="0.3">
      <c r="A251" t="s">
        <v>574</v>
      </c>
      <c r="B251" t="s">
        <v>561</v>
      </c>
      <c r="C251" t="s">
        <v>575</v>
      </c>
      <c r="F251">
        <v>0.24999999899999997</v>
      </c>
      <c r="G251">
        <v>15150.800001</v>
      </c>
      <c r="H251">
        <v>8.3333332999999996E-2</v>
      </c>
      <c r="J251" t="str">
        <f>IF(Dados_20250324[[#This Row],[Qtde Processos]]&gt; TRUNC(Dados_20250324[[#This Row],[Projecao Rea. Processos]]),"Acima Proj","Abaixo Proj")</f>
        <v>Abaixo Proj</v>
      </c>
      <c r="K251" t="str">
        <f>IF(Dados_20250324[[#This Row],[Total NF]]&gt;Dados_20250324[[#This Row],[Projecao Rea. Faturamento]],"Acima Proj","Abaixo Proj")</f>
        <v>Abaixo Proj</v>
      </c>
    </row>
    <row r="252" spans="1:11" x14ac:dyDescent="0.3">
      <c r="A252" t="s">
        <v>576</v>
      </c>
      <c r="B252" t="s">
        <v>561</v>
      </c>
      <c r="C252" t="s">
        <v>577</v>
      </c>
      <c r="F252">
        <v>0.24999999899999997</v>
      </c>
      <c r="G252">
        <v>1054.8774999</v>
      </c>
      <c r="H252">
        <v>8.3333332999999996E-2</v>
      </c>
      <c r="J252" t="str">
        <f>IF(Dados_20250324[[#This Row],[Qtde Processos]]&gt; TRUNC(Dados_20250324[[#This Row],[Projecao Rea. Processos]]),"Acima Proj","Abaixo Proj")</f>
        <v>Abaixo Proj</v>
      </c>
      <c r="K252" t="str">
        <f>IF(Dados_20250324[[#This Row],[Total NF]]&gt;Dados_20250324[[#This Row],[Projecao Rea. Faturamento]],"Acima Proj","Abaixo Proj")</f>
        <v>Abaixo Proj</v>
      </c>
    </row>
    <row r="253" spans="1:11" x14ac:dyDescent="0.3">
      <c r="A253" t="s">
        <v>578</v>
      </c>
      <c r="B253" t="s">
        <v>561</v>
      </c>
      <c r="C253" t="s">
        <v>579</v>
      </c>
      <c r="F253">
        <v>0.24999999899999997</v>
      </c>
      <c r="G253">
        <v>21144.324999</v>
      </c>
      <c r="H253">
        <v>8.3333332999999996E-2</v>
      </c>
      <c r="J253" t="str">
        <f>IF(Dados_20250324[[#This Row],[Qtde Processos]]&gt; TRUNC(Dados_20250324[[#This Row],[Projecao Rea. Processos]]),"Acima Proj","Abaixo Proj")</f>
        <v>Abaixo Proj</v>
      </c>
      <c r="K253" t="str">
        <f>IF(Dados_20250324[[#This Row],[Total NF]]&gt;Dados_20250324[[#This Row],[Projecao Rea. Faturamento]],"Acima Proj","Abaixo Proj")</f>
        <v>Abaixo Proj</v>
      </c>
    </row>
    <row r="254" spans="1:11" x14ac:dyDescent="0.3">
      <c r="A254" t="s">
        <v>580</v>
      </c>
      <c r="B254" t="s">
        <v>561</v>
      </c>
      <c r="C254" t="s">
        <v>581</v>
      </c>
      <c r="F254">
        <v>0.24999999899999997</v>
      </c>
      <c r="G254">
        <v>61940.862510000006</v>
      </c>
      <c r="H254">
        <v>8.3333332999999996E-2</v>
      </c>
      <c r="J254" t="str">
        <f>IF(Dados_20250324[[#This Row],[Qtde Processos]]&gt; TRUNC(Dados_20250324[[#This Row],[Projecao Rea. Processos]]),"Acima Proj","Abaixo Proj")</f>
        <v>Abaixo Proj</v>
      </c>
      <c r="K254" t="str">
        <f>IF(Dados_20250324[[#This Row],[Total NF]]&gt;Dados_20250324[[#This Row],[Projecao Rea. Faturamento]],"Acima Proj","Abaixo Proj")</f>
        <v>Abaixo Proj</v>
      </c>
    </row>
    <row r="255" spans="1:11" x14ac:dyDescent="0.3">
      <c r="A255" t="s">
        <v>582</v>
      </c>
      <c r="B255" t="s">
        <v>561</v>
      </c>
      <c r="C255" t="s">
        <v>583</v>
      </c>
      <c r="F255">
        <v>0.24999999899999997</v>
      </c>
      <c r="G255">
        <v>186.47000001000001</v>
      </c>
      <c r="H255">
        <v>8.3333332999999996E-2</v>
      </c>
      <c r="J255" t="str">
        <f>IF(Dados_20250324[[#This Row],[Qtde Processos]]&gt; TRUNC(Dados_20250324[[#This Row],[Projecao Rea. Processos]]),"Acima Proj","Abaixo Proj")</f>
        <v>Abaixo Proj</v>
      </c>
      <c r="K255" t="str">
        <f>IF(Dados_20250324[[#This Row],[Total NF]]&gt;Dados_20250324[[#This Row],[Projecao Rea. Faturamento]],"Acima Proj","Abaixo Proj")</f>
        <v>Abaixo Proj</v>
      </c>
    </row>
    <row r="256" spans="1:11" x14ac:dyDescent="0.3">
      <c r="A256" t="s">
        <v>584</v>
      </c>
      <c r="B256" t="s">
        <v>561</v>
      </c>
      <c r="C256" t="s">
        <v>585</v>
      </c>
      <c r="F256">
        <v>0.24999999899999997</v>
      </c>
      <c r="G256">
        <v>89003.492490000004</v>
      </c>
      <c r="H256">
        <v>8.3333332999999996E-2</v>
      </c>
      <c r="J256" t="str">
        <f>IF(Dados_20250324[[#This Row],[Qtde Processos]]&gt; TRUNC(Dados_20250324[[#This Row],[Projecao Rea. Processos]]),"Acima Proj","Abaixo Proj")</f>
        <v>Abaixo Proj</v>
      </c>
      <c r="K256" t="str">
        <f>IF(Dados_20250324[[#This Row],[Total NF]]&gt;Dados_20250324[[#This Row],[Projecao Rea. Faturamento]],"Acima Proj","Abaixo Proj")</f>
        <v>Abaixo Proj</v>
      </c>
    </row>
    <row r="257" spans="1:11" x14ac:dyDescent="0.3">
      <c r="A257" t="s">
        <v>586</v>
      </c>
      <c r="B257" t="s">
        <v>561</v>
      </c>
      <c r="C257" t="s">
        <v>587</v>
      </c>
      <c r="F257">
        <v>0.24999999899999997</v>
      </c>
      <c r="G257">
        <v>38185.592489999995</v>
      </c>
      <c r="H257">
        <v>8.3333332999999996E-2</v>
      </c>
      <c r="J257" t="str">
        <f>IF(Dados_20250324[[#This Row],[Qtde Processos]]&gt; TRUNC(Dados_20250324[[#This Row],[Projecao Rea. Processos]]),"Acima Proj","Abaixo Proj")</f>
        <v>Abaixo Proj</v>
      </c>
      <c r="K257" t="str">
        <f>IF(Dados_20250324[[#This Row],[Total NF]]&gt;Dados_20250324[[#This Row],[Projecao Rea. Faturamento]],"Acima Proj","Abaixo Proj")</f>
        <v>Abaixo Proj</v>
      </c>
    </row>
    <row r="258" spans="1:11" x14ac:dyDescent="0.3">
      <c r="A258" t="s">
        <v>588</v>
      </c>
      <c r="B258" t="s">
        <v>561</v>
      </c>
      <c r="C258" t="s">
        <v>589</v>
      </c>
      <c r="F258">
        <v>0.24999999899999997</v>
      </c>
      <c r="G258">
        <v>58374.872490000009</v>
      </c>
      <c r="H258">
        <v>8.3333332999999996E-2</v>
      </c>
      <c r="J258" t="str">
        <f>IF(Dados_20250324[[#This Row],[Qtde Processos]]&gt; TRUNC(Dados_20250324[[#This Row],[Projecao Rea. Processos]]),"Acima Proj","Abaixo Proj")</f>
        <v>Abaixo Proj</v>
      </c>
      <c r="K258" t="str">
        <f>IF(Dados_20250324[[#This Row],[Total NF]]&gt;Dados_20250324[[#This Row],[Projecao Rea. Faturamento]],"Acima Proj","Abaixo Proj")</f>
        <v>Abaixo Proj</v>
      </c>
    </row>
    <row r="259" spans="1:11" x14ac:dyDescent="0.3">
      <c r="A259" t="s">
        <v>590</v>
      </c>
      <c r="B259" t="s">
        <v>591</v>
      </c>
      <c r="C259" t="s">
        <v>592</v>
      </c>
      <c r="D259">
        <v>1</v>
      </c>
      <c r="E259">
        <v>34897.33</v>
      </c>
      <c r="H259">
        <v>0.24999999899999997</v>
      </c>
      <c r="I259">
        <v>8724.3324990000001</v>
      </c>
      <c r="J259" t="str">
        <f>IF(Dados_20250324[[#This Row],[Qtde Processos]]&gt; TRUNC(Dados_20250324[[#This Row],[Projecao Rea. Processos]]),"Acima Proj","Abaixo Proj")</f>
        <v>Acima Proj</v>
      </c>
      <c r="K259" t="str">
        <f>IF(Dados_20250324[[#This Row],[Total NF]]&gt;Dados_20250324[[#This Row],[Projecao Rea. Faturamento]],"Acima Proj","Abaixo Proj")</f>
        <v>Acima Proj</v>
      </c>
    </row>
    <row r="260" spans="1:11" x14ac:dyDescent="0.3">
      <c r="A260" t="s">
        <v>593</v>
      </c>
      <c r="B260" t="s">
        <v>561</v>
      </c>
      <c r="C260" t="s">
        <v>594</v>
      </c>
      <c r="F260">
        <v>0.24999999899999997</v>
      </c>
      <c r="G260">
        <v>348.96249990000001</v>
      </c>
      <c r="H260">
        <v>8.3333332999999996E-2</v>
      </c>
      <c r="J260" t="str">
        <f>IF(Dados_20250324[[#This Row],[Qtde Processos]]&gt; TRUNC(Dados_20250324[[#This Row],[Projecao Rea. Processos]]),"Acima Proj","Abaixo Proj")</f>
        <v>Abaixo Proj</v>
      </c>
      <c r="K260" t="str">
        <f>IF(Dados_20250324[[#This Row],[Total NF]]&gt;Dados_20250324[[#This Row],[Projecao Rea. Faturamento]],"Acima Proj","Abaixo Proj")</f>
        <v>Abaixo Proj</v>
      </c>
    </row>
    <row r="261" spans="1:11" x14ac:dyDescent="0.3">
      <c r="A261" t="s">
        <v>595</v>
      </c>
      <c r="B261" t="s">
        <v>531</v>
      </c>
      <c r="C261" t="s">
        <v>596</v>
      </c>
      <c r="D261">
        <v>1</v>
      </c>
      <c r="E261">
        <v>603654.13</v>
      </c>
      <c r="H261">
        <v>0.24999999899999997</v>
      </c>
      <c r="I261">
        <v>150913.53249000001</v>
      </c>
      <c r="J261" t="str">
        <f>IF(Dados_20250324[[#This Row],[Qtde Processos]]&gt; TRUNC(Dados_20250324[[#This Row],[Projecao Rea. Processos]]),"Acima Proj","Abaixo Proj")</f>
        <v>Acima Proj</v>
      </c>
      <c r="K261" t="str">
        <f>IF(Dados_20250324[[#This Row],[Total NF]]&gt;Dados_20250324[[#This Row],[Projecao Rea. Faturamento]],"Acima Proj","Abaixo Proj")</f>
        <v>Acima Proj</v>
      </c>
    </row>
    <row r="262" spans="1:11" x14ac:dyDescent="0.3">
      <c r="A262" t="s">
        <v>597</v>
      </c>
      <c r="B262" t="s">
        <v>561</v>
      </c>
      <c r="C262" t="s">
        <v>598</v>
      </c>
      <c r="F262">
        <v>0.24999999899999997</v>
      </c>
      <c r="G262">
        <v>120170.94999000001</v>
      </c>
      <c r="H262">
        <v>8.3333332999999996E-2</v>
      </c>
      <c r="J262" t="str">
        <f>IF(Dados_20250324[[#This Row],[Qtde Processos]]&gt; TRUNC(Dados_20250324[[#This Row],[Projecao Rea. Processos]]),"Acima Proj","Abaixo Proj")</f>
        <v>Abaixo Proj</v>
      </c>
      <c r="K262" t="str">
        <f>IF(Dados_20250324[[#This Row],[Total NF]]&gt;Dados_20250324[[#This Row],[Projecao Rea. Faturamento]],"Acima Proj","Abaixo Proj")</f>
        <v>Abaixo Proj</v>
      </c>
    </row>
    <row r="263" spans="1:11" x14ac:dyDescent="0.3">
      <c r="A263" t="s">
        <v>599</v>
      </c>
      <c r="B263" t="s">
        <v>561</v>
      </c>
      <c r="C263" t="s">
        <v>600</v>
      </c>
      <c r="F263">
        <v>0.24999999899999997</v>
      </c>
      <c r="G263">
        <v>82436.535000000003</v>
      </c>
      <c r="H263">
        <v>8.3333332999999996E-2</v>
      </c>
      <c r="J263" t="str">
        <f>IF(Dados_20250324[[#This Row],[Qtde Processos]]&gt; TRUNC(Dados_20250324[[#This Row],[Projecao Rea. Processos]]),"Acima Proj","Abaixo Proj")</f>
        <v>Abaixo Proj</v>
      </c>
      <c r="K263" t="str">
        <f>IF(Dados_20250324[[#This Row],[Total NF]]&gt;Dados_20250324[[#This Row],[Projecao Rea. Faturamento]],"Acima Proj","Abaixo Proj")</f>
        <v>Abaixo Proj</v>
      </c>
    </row>
    <row r="264" spans="1:11" x14ac:dyDescent="0.3">
      <c r="A264" t="s">
        <v>601</v>
      </c>
      <c r="B264" t="s">
        <v>561</v>
      </c>
      <c r="C264" t="s">
        <v>602</v>
      </c>
      <c r="F264">
        <v>0.24999999899999997</v>
      </c>
      <c r="G264">
        <v>90904.422510000004</v>
      </c>
      <c r="H264">
        <v>8.3333332999999996E-2</v>
      </c>
      <c r="J264" t="str">
        <f>IF(Dados_20250324[[#This Row],[Qtde Processos]]&gt; TRUNC(Dados_20250324[[#This Row],[Projecao Rea. Processos]]),"Acima Proj","Abaixo Proj")</f>
        <v>Abaixo Proj</v>
      </c>
      <c r="K264" t="str">
        <f>IF(Dados_20250324[[#This Row],[Total NF]]&gt;Dados_20250324[[#This Row],[Projecao Rea. Faturamento]],"Acima Proj","Abaixo Proj")</f>
        <v>Abaixo Proj</v>
      </c>
    </row>
    <row r="265" spans="1:11" x14ac:dyDescent="0.3">
      <c r="A265" t="s">
        <v>603</v>
      </c>
      <c r="B265" t="s">
        <v>561</v>
      </c>
      <c r="C265" t="s">
        <v>604</v>
      </c>
      <c r="F265">
        <v>0.24999999899999997</v>
      </c>
      <c r="G265">
        <v>26612.690001000003</v>
      </c>
      <c r="H265">
        <v>8.3333332999999996E-2</v>
      </c>
      <c r="J265" t="str">
        <f>IF(Dados_20250324[[#This Row],[Qtde Processos]]&gt; TRUNC(Dados_20250324[[#This Row],[Projecao Rea. Processos]]),"Acima Proj","Abaixo Proj")</f>
        <v>Abaixo Proj</v>
      </c>
      <c r="K265" t="str">
        <f>IF(Dados_20250324[[#This Row],[Total NF]]&gt;Dados_20250324[[#This Row],[Projecao Rea. Faturamento]],"Acima Proj","Abaixo Proj")</f>
        <v>Abaixo Proj</v>
      </c>
    </row>
    <row r="266" spans="1:11" x14ac:dyDescent="0.3">
      <c r="A266" t="s">
        <v>605</v>
      </c>
      <c r="B266" t="s">
        <v>561</v>
      </c>
      <c r="C266" t="s">
        <v>606</v>
      </c>
      <c r="F266">
        <v>0.24999999899999997</v>
      </c>
      <c r="G266">
        <v>78.66</v>
      </c>
      <c r="H266">
        <v>8.3333332999999996E-2</v>
      </c>
      <c r="J266" t="str">
        <f>IF(Dados_20250324[[#This Row],[Qtde Processos]]&gt; TRUNC(Dados_20250324[[#This Row],[Projecao Rea. Processos]]),"Acima Proj","Abaixo Proj")</f>
        <v>Abaixo Proj</v>
      </c>
      <c r="K266" t="str">
        <f>IF(Dados_20250324[[#This Row],[Total NF]]&gt;Dados_20250324[[#This Row],[Projecao Rea. Faturamento]],"Acima Proj","Abaixo Proj")</f>
        <v>Abaixo Proj</v>
      </c>
    </row>
    <row r="267" spans="1:11" x14ac:dyDescent="0.3">
      <c r="A267" t="s">
        <v>607</v>
      </c>
      <c r="B267" t="s">
        <v>561</v>
      </c>
      <c r="C267" t="s">
        <v>608</v>
      </c>
      <c r="F267">
        <v>0.24999999899999997</v>
      </c>
      <c r="G267">
        <v>598.46625000000006</v>
      </c>
      <c r="H267">
        <v>8.3333332999999996E-2</v>
      </c>
      <c r="J267" t="str">
        <f>IF(Dados_20250324[[#This Row],[Qtde Processos]]&gt; TRUNC(Dados_20250324[[#This Row],[Projecao Rea. Processos]]),"Acima Proj","Abaixo Proj")</f>
        <v>Abaixo Proj</v>
      </c>
      <c r="K267" t="str">
        <f>IF(Dados_20250324[[#This Row],[Total NF]]&gt;Dados_20250324[[#This Row],[Projecao Rea. Faturamento]],"Acima Proj","Abaixo Proj")</f>
        <v>Abaixo Proj</v>
      </c>
    </row>
    <row r="268" spans="1:11" x14ac:dyDescent="0.3">
      <c r="A268" t="s">
        <v>609</v>
      </c>
      <c r="B268" t="s">
        <v>561</v>
      </c>
      <c r="C268" t="s">
        <v>610</v>
      </c>
      <c r="F268">
        <v>0.24999999899999997</v>
      </c>
      <c r="G268">
        <v>106992.08751000001</v>
      </c>
      <c r="H268">
        <v>8.3333332999999996E-2</v>
      </c>
      <c r="J268" t="str">
        <f>IF(Dados_20250324[[#This Row],[Qtde Processos]]&gt; TRUNC(Dados_20250324[[#This Row],[Projecao Rea. Processos]]),"Acima Proj","Abaixo Proj")</f>
        <v>Abaixo Proj</v>
      </c>
      <c r="K268" t="str">
        <f>IF(Dados_20250324[[#This Row],[Total NF]]&gt;Dados_20250324[[#This Row],[Projecao Rea. Faturamento]],"Acima Proj","Abaixo Proj")</f>
        <v>Abaixo Proj</v>
      </c>
    </row>
    <row r="269" spans="1:11" x14ac:dyDescent="0.3">
      <c r="A269" t="s">
        <v>611</v>
      </c>
      <c r="B269" t="s">
        <v>561</v>
      </c>
      <c r="C269" t="s">
        <v>612</v>
      </c>
      <c r="F269">
        <v>0.24999999899999997</v>
      </c>
      <c r="G269">
        <v>116573.55500999998</v>
      </c>
      <c r="H269">
        <v>8.3333332999999996E-2</v>
      </c>
      <c r="J269" t="str">
        <f>IF(Dados_20250324[[#This Row],[Qtde Processos]]&gt; TRUNC(Dados_20250324[[#This Row],[Projecao Rea. Processos]]),"Acima Proj","Abaixo Proj")</f>
        <v>Abaixo Proj</v>
      </c>
      <c r="K269" t="str">
        <f>IF(Dados_20250324[[#This Row],[Total NF]]&gt;Dados_20250324[[#This Row],[Projecao Rea. Faturamento]],"Acima Proj","Abaixo Proj")</f>
        <v>Abaixo Proj</v>
      </c>
    </row>
    <row r="270" spans="1:11" x14ac:dyDescent="0.3">
      <c r="A270" t="s">
        <v>613</v>
      </c>
      <c r="B270" t="s">
        <v>561</v>
      </c>
      <c r="C270" t="s">
        <v>614</v>
      </c>
      <c r="F270">
        <v>0.24999999899999997</v>
      </c>
      <c r="G270">
        <v>304.26749999999998</v>
      </c>
      <c r="H270">
        <v>8.3333332999999996E-2</v>
      </c>
      <c r="J270" t="str">
        <f>IF(Dados_20250324[[#This Row],[Qtde Processos]]&gt; TRUNC(Dados_20250324[[#This Row],[Projecao Rea. Processos]]),"Acima Proj","Abaixo Proj")</f>
        <v>Abaixo Proj</v>
      </c>
      <c r="K270" t="str">
        <f>IF(Dados_20250324[[#This Row],[Total NF]]&gt;Dados_20250324[[#This Row],[Projecao Rea. Faturamento]],"Acima Proj","Abaixo Proj")</f>
        <v>Abaixo Proj</v>
      </c>
    </row>
    <row r="271" spans="1:11" x14ac:dyDescent="0.3">
      <c r="A271" t="s">
        <v>615</v>
      </c>
      <c r="B271" t="s">
        <v>561</v>
      </c>
      <c r="C271" t="s">
        <v>616</v>
      </c>
      <c r="F271">
        <v>0.24999999899999997</v>
      </c>
      <c r="G271">
        <v>59973.96501</v>
      </c>
      <c r="H271">
        <v>8.3333332999999996E-2</v>
      </c>
      <c r="J271" t="str">
        <f>IF(Dados_20250324[[#This Row],[Qtde Processos]]&gt; TRUNC(Dados_20250324[[#This Row],[Projecao Rea. Processos]]),"Acima Proj","Abaixo Proj")</f>
        <v>Abaixo Proj</v>
      </c>
      <c r="K271" t="str">
        <f>IF(Dados_20250324[[#This Row],[Total NF]]&gt;Dados_20250324[[#This Row],[Projecao Rea. Faturamento]],"Acima Proj","Abaixo Proj")</f>
        <v>Abaixo Proj</v>
      </c>
    </row>
    <row r="272" spans="1:11" x14ac:dyDescent="0.3">
      <c r="A272" t="s">
        <v>617</v>
      </c>
      <c r="B272" t="s">
        <v>561</v>
      </c>
      <c r="C272" t="s">
        <v>618</v>
      </c>
      <c r="F272">
        <v>0.24999999899999997</v>
      </c>
      <c r="G272">
        <v>36712.629990000001</v>
      </c>
      <c r="H272">
        <v>8.3333332999999996E-2</v>
      </c>
      <c r="J272" t="str">
        <f>IF(Dados_20250324[[#This Row],[Qtde Processos]]&gt; TRUNC(Dados_20250324[[#This Row],[Projecao Rea. Processos]]),"Acima Proj","Abaixo Proj")</f>
        <v>Abaixo Proj</v>
      </c>
      <c r="K272" t="str">
        <f>IF(Dados_20250324[[#This Row],[Total NF]]&gt;Dados_20250324[[#This Row],[Projecao Rea. Faturamento]],"Acima Proj","Abaixo Proj")</f>
        <v>Abaixo Proj</v>
      </c>
    </row>
    <row r="273" spans="1:11" x14ac:dyDescent="0.3">
      <c r="A273" t="s">
        <v>619</v>
      </c>
      <c r="B273" t="s">
        <v>561</v>
      </c>
      <c r="C273" t="s">
        <v>620</v>
      </c>
      <c r="F273">
        <v>0.24999999899999997</v>
      </c>
      <c r="G273">
        <v>24801.035001000004</v>
      </c>
      <c r="H273">
        <v>8.3333332999999996E-2</v>
      </c>
      <c r="J273" t="str">
        <f>IF(Dados_20250324[[#This Row],[Qtde Processos]]&gt; TRUNC(Dados_20250324[[#This Row],[Projecao Rea. Processos]]),"Acima Proj","Abaixo Proj")</f>
        <v>Abaixo Proj</v>
      </c>
      <c r="K273" t="str">
        <f>IF(Dados_20250324[[#This Row],[Total NF]]&gt;Dados_20250324[[#This Row],[Projecao Rea. Faturamento]],"Acima Proj","Abaixo Proj")</f>
        <v>Abaixo Proj</v>
      </c>
    </row>
    <row r="274" spans="1:11" x14ac:dyDescent="0.3">
      <c r="A274" t="s">
        <v>621</v>
      </c>
      <c r="B274" t="s">
        <v>561</v>
      </c>
      <c r="C274" t="s">
        <v>622</v>
      </c>
      <c r="F274">
        <v>0.24999999899999997</v>
      </c>
      <c r="G274">
        <v>109736.63498999999</v>
      </c>
      <c r="H274">
        <v>8.3333332999999996E-2</v>
      </c>
      <c r="J274" t="str">
        <f>IF(Dados_20250324[[#This Row],[Qtde Processos]]&gt; TRUNC(Dados_20250324[[#This Row],[Projecao Rea. Processos]]),"Acima Proj","Abaixo Proj")</f>
        <v>Abaixo Proj</v>
      </c>
      <c r="K274" t="str">
        <f>IF(Dados_20250324[[#This Row],[Total NF]]&gt;Dados_20250324[[#This Row],[Projecao Rea. Faturamento]],"Acima Proj","Abaixo Proj")</f>
        <v>Abaixo Proj</v>
      </c>
    </row>
    <row r="275" spans="1:11" x14ac:dyDescent="0.3">
      <c r="A275" t="s">
        <v>623</v>
      </c>
      <c r="B275" t="s">
        <v>561</v>
      </c>
      <c r="C275" t="s">
        <v>624</v>
      </c>
      <c r="F275">
        <v>0.24999999899999997</v>
      </c>
      <c r="G275">
        <v>96290.78499</v>
      </c>
      <c r="H275">
        <v>8.3333332999999996E-2</v>
      </c>
      <c r="J275" t="str">
        <f>IF(Dados_20250324[[#This Row],[Qtde Processos]]&gt; TRUNC(Dados_20250324[[#This Row],[Projecao Rea. Processos]]),"Acima Proj","Abaixo Proj")</f>
        <v>Abaixo Proj</v>
      </c>
      <c r="K275" t="str">
        <f>IF(Dados_20250324[[#This Row],[Total NF]]&gt;Dados_20250324[[#This Row],[Projecao Rea. Faturamento]],"Acima Proj","Abaixo Proj")</f>
        <v>Abaixo Proj</v>
      </c>
    </row>
    <row r="276" spans="1:11" x14ac:dyDescent="0.3">
      <c r="A276" t="s">
        <v>625</v>
      </c>
      <c r="B276" t="s">
        <v>561</v>
      </c>
      <c r="C276" t="s">
        <v>626</v>
      </c>
      <c r="F276">
        <v>0.24999999899999997</v>
      </c>
      <c r="G276">
        <v>154965.50000999999</v>
      </c>
      <c r="H276">
        <v>8.3333332999999996E-2</v>
      </c>
      <c r="J276" t="str">
        <f>IF(Dados_20250324[[#This Row],[Qtde Processos]]&gt; TRUNC(Dados_20250324[[#This Row],[Projecao Rea. Processos]]),"Acima Proj","Abaixo Proj")</f>
        <v>Abaixo Proj</v>
      </c>
      <c r="K276" t="str">
        <f>IF(Dados_20250324[[#This Row],[Total NF]]&gt;Dados_20250324[[#This Row],[Projecao Rea. Faturamento]],"Acima Proj","Abaixo Proj")</f>
        <v>Abaixo Proj</v>
      </c>
    </row>
    <row r="277" spans="1:11" x14ac:dyDescent="0.3">
      <c r="A277" t="s">
        <v>627</v>
      </c>
      <c r="B277" t="s">
        <v>561</v>
      </c>
      <c r="C277" t="s">
        <v>628</v>
      </c>
      <c r="F277">
        <v>0.24999999899999997</v>
      </c>
      <c r="G277">
        <v>93374.529989999995</v>
      </c>
      <c r="H277">
        <v>8.3333332999999996E-2</v>
      </c>
      <c r="J277" t="str">
        <f>IF(Dados_20250324[[#This Row],[Qtde Processos]]&gt; TRUNC(Dados_20250324[[#This Row],[Projecao Rea. Processos]]),"Acima Proj","Abaixo Proj")</f>
        <v>Abaixo Proj</v>
      </c>
      <c r="K277" t="str">
        <f>IF(Dados_20250324[[#This Row],[Total NF]]&gt;Dados_20250324[[#This Row],[Projecao Rea. Faturamento]],"Acima Proj","Abaixo Proj")</f>
        <v>Abaixo Proj</v>
      </c>
    </row>
    <row r="278" spans="1:11" x14ac:dyDescent="0.3">
      <c r="A278" t="s">
        <v>629</v>
      </c>
      <c r="B278" t="s">
        <v>561</v>
      </c>
      <c r="C278" t="s">
        <v>630</v>
      </c>
      <c r="F278">
        <v>0.24999999899999997</v>
      </c>
      <c r="G278">
        <v>49.17</v>
      </c>
      <c r="H278">
        <v>8.3333332999999996E-2</v>
      </c>
      <c r="J278" t="str">
        <f>IF(Dados_20250324[[#This Row],[Qtde Processos]]&gt; TRUNC(Dados_20250324[[#This Row],[Projecao Rea. Processos]]),"Acima Proj","Abaixo Proj")</f>
        <v>Abaixo Proj</v>
      </c>
      <c r="K278" t="str">
        <f>IF(Dados_20250324[[#This Row],[Total NF]]&gt;Dados_20250324[[#This Row],[Projecao Rea. Faturamento]],"Acima Proj","Abaixo Proj")</f>
        <v>Abaixo Proj</v>
      </c>
    </row>
    <row r="279" spans="1:11" x14ac:dyDescent="0.3">
      <c r="A279" t="s">
        <v>631</v>
      </c>
      <c r="B279" t="s">
        <v>561</v>
      </c>
      <c r="C279" t="s">
        <v>632</v>
      </c>
      <c r="F279">
        <v>0.24999999899999997</v>
      </c>
      <c r="G279">
        <v>59596.59375</v>
      </c>
      <c r="H279">
        <v>8.3333332999999996E-2</v>
      </c>
      <c r="J279" t="str">
        <f>IF(Dados_20250324[[#This Row],[Qtde Processos]]&gt; TRUNC(Dados_20250324[[#This Row],[Projecao Rea. Processos]]),"Acima Proj","Abaixo Proj")</f>
        <v>Abaixo Proj</v>
      </c>
      <c r="K279" t="str">
        <f>IF(Dados_20250324[[#This Row],[Total NF]]&gt;Dados_20250324[[#This Row],[Projecao Rea. Faturamento]],"Acima Proj","Abaixo Proj")</f>
        <v>Abaixo Proj</v>
      </c>
    </row>
    <row r="280" spans="1:11" x14ac:dyDescent="0.3">
      <c r="A280" t="s">
        <v>633</v>
      </c>
      <c r="B280" t="s">
        <v>561</v>
      </c>
      <c r="C280" t="s">
        <v>634</v>
      </c>
      <c r="F280">
        <v>0.24999999899999997</v>
      </c>
      <c r="G280">
        <v>48083.78499</v>
      </c>
      <c r="H280">
        <v>8.3333332999999996E-2</v>
      </c>
      <c r="J280" t="str">
        <f>IF(Dados_20250324[[#This Row],[Qtde Processos]]&gt; TRUNC(Dados_20250324[[#This Row],[Projecao Rea. Processos]]),"Acima Proj","Abaixo Proj")</f>
        <v>Abaixo Proj</v>
      </c>
      <c r="K280" t="str">
        <f>IF(Dados_20250324[[#This Row],[Total NF]]&gt;Dados_20250324[[#This Row],[Projecao Rea. Faturamento]],"Acima Proj","Abaixo Proj")</f>
        <v>Abaixo Proj</v>
      </c>
    </row>
    <row r="281" spans="1:11" x14ac:dyDescent="0.3">
      <c r="A281" t="s">
        <v>635</v>
      </c>
      <c r="B281" t="s">
        <v>561</v>
      </c>
      <c r="C281" t="s">
        <v>636</v>
      </c>
      <c r="F281">
        <v>0.24999999899999997</v>
      </c>
      <c r="G281">
        <v>56622.624990000004</v>
      </c>
      <c r="H281">
        <v>8.3333332999999996E-2</v>
      </c>
      <c r="J281" t="str">
        <f>IF(Dados_20250324[[#This Row],[Qtde Processos]]&gt; TRUNC(Dados_20250324[[#This Row],[Projecao Rea. Processos]]),"Acima Proj","Abaixo Proj")</f>
        <v>Abaixo Proj</v>
      </c>
      <c r="K281" t="str">
        <f>IF(Dados_20250324[[#This Row],[Total NF]]&gt;Dados_20250324[[#This Row],[Projecao Rea. Faturamento]],"Acima Proj","Abaixo Proj")</f>
        <v>Abaixo Proj</v>
      </c>
    </row>
    <row r="282" spans="1:11" x14ac:dyDescent="0.3">
      <c r="A282" t="s">
        <v>637</v>
      </c>
      <c r="B282" t="s">
        <v>561</v>
      </c>
      <c r="C282" t="s">
        <v>638</v>
      </c>
      <c r="F282">
        <v>0.24999999899999997</v>
      </c>
      <c r="G282">
        <v>14068.829999999998</v>
      </c>
      <c r="H282">
        <v>8.3333332999999996E-2</v>
      </c>
      <c r="J282" t="str">
        <f>IF(Dados_20250324[[#This Row],[Qtde Processos]]&gt; TRUNC(Dados_20250324[[#This Row],[Projecao Rea. Processos]]),"Acima Proj","Abaixo Proj")</f>
        <v>Abaixo Proj</v>
      </c>
      <c r="K282" t="str">
        <f>IF(Dados_20250324[[#This Row],[Total NF]]&gt;Dados_20250324[[#This Row],[Projecao Rea. Faturamento]],"Acima Proj","Abaixo Proj")</f>
        <v>Abaixo Proj</v>
      </c>
    </row>
    <row r="283" spans="1:11" x14ac:dyDescent="0.3">
      <c r="A283" t="s">
        <v>639</v>
      </c>
      <c r="B283" t="s">
        <v>561</v>
      </c>
      <c r="C283" t="s">
        <v>640</v>
      </c>
      <c r="F283">
        <v>0.24999999899999997</v>
      </c>
      <c r="G283">
        <v>78265.565009999991</v>
      </c>
      <c r="H283">
        <v>8.3333332999999996E-2</v>
      </c>
      <c r="J283" t="str">
        <f>IF(Dados_20250324[[#This Row],[Qtde Processos]]&gt; TRUNC(Dados_20250324[[#This Row],[Projecao Rea. Processos]]),"Acima Proj","Abaixo Proj")</f>
        <v>Abaixo Proj</v>
      </c>
      <c r="K283" t="str">
        <f>IF(Dados_20250324[[#This Row],[Total NF]]&gt;Dados_20250324[[#This Row],[Projecao Rea. Faturamento]],"Acima Proj","Abaixo Proj")</f>
        <v>Abaixo Proj</v>
      </c>
    </row>
    <row r="284" spans="1:11" x14ac:dyDescent="0.3">
      <c r="A284" t="s">
        <v>641</v>
      </c>
      <c r="B284" t="s">
        <v>561</v>
      </c>
      <c r="C284" t="s">
        <v>642</v>
      </c>
      <c r="F284">
        <v>0.24999999899999997</v>
      </c>
      <c r="G284">
        <v>39460.130010000001</v>
      </c>
      <c r="H284">
        <v>8.3333332999999996E-2</v>
      </c>
      <c r="J284" t="str">
        <f>IF(Dados_20250324[[#This Row],[Qtde Processos]]&gt; TRUNC(Dados_20250324[[#This Row],[Projecao Rea. Processos]]),"Acima Proj","Abaixo Proj")</f>
        <v>Abaixo Proj</v>
      </c>
      <c r="K284" t="str">
        <f>IF(Dados_20250324[[#This Row],[Total NF]]&gt;Dados_20250324[[#This Row],[Projecao Rea. Faturamento]],"Acima Proj","Abaixo Proj")</f>
        <v>Abaixo Proj</v>
      </c>
    </row>
    <row r="285" spans="1:11" x14ac:dyDescent="0.3">
      <c r="A285" t="s">
        <v>643</v>
      </c>
      <c r="B285" t="s">
        <v>561</v>
      </c>
      <c r="C285" t="s">
        <v>644</v>
      </c>
      <c r="F285">
        <v>0.24999999899999997</v>
      </c>
      <c r="G285">
        <v>38072.73876</v>
      </c>
      <c r="H285">
        <v>8.3333332999999996E-2</v>
      </c>
      <c r="J285" t="str">
        <f>IF(Dados_20250324[[#This Row],[Qtde Processos]]&gt; TRUNC(Dados_20250324[[#This Row],[Projecao Rea. Processos]]),"Acima Proj","Abaixo Proj")</f>
        <v>Abaixo Proj</v>
      </c>
      <c r="K285" t="str">
        <f>IF(Dados_20250324[[#This Row],[Total NF]]&gt;Dados_20250324[[#This Row],[Projecao Rea. Faturamento]],"Acima Proj","Abaixo Proj")</f>
        <v>Abaixo Proj</v>
      </c>
    </row>
    <row r="286" spans="1:11" x14ac:dyDescent="0.3">
      <c r="A286" t="s">
        <v>645</v>
      </c>
      <c r="B286" t="s">
        <v>561</v>
      </c>
      <c r="C286" t="s">
        <v>646</v>
      </c>
      <c r="F286">
        <v>0.24999999899999997</v>
      </c>
      <c r="G286">
        <v>33834.336240000004</v>
      </c>
      <c r="H286">
        <v>8.3333332999999996E-2</v>
      </c>
      <c r="J286" t="str">
        <f>IF(Dados_20250324[[#This Row],[Qtde Processos]]&gt; TRUNC(Dados_20250324[[#This Row],[Projecao Rea. Processos]]),"Acima Proj","Abaixo Proj")</f>
        <v>Abaixo Proj</v>
      </c>
      <c r="K286" t="str">
        <f>IF(Dados_20250324[[#This Row],[Total NF]]&gt;Dados_20250324[[#This Row],[Projecao Rea. Faturamento]],"Acima Proj","Abaixo Proj")</f>
        <v>Abaixo Proj</v>
      </c>
    </row>
    <row r="287" spans="1:11" x14ac:dyDescent="0.3">
      <c r="A287" t="s">
        <v>647</v>
      </c>
      <c r="B287" t="s">
        <v>561</v>
      </c>
      <c r="C287" t="s">
        <v>648</v>
      </c>
      <c r="F287">
        <v>0.24999999899999997</v>
      </c>
      <c r="G287">
        <v>120652.90749</v>
      </c>
      <c r="H287">
        <v>8.3333332999999996E-2</v>
      </c>
      <c r="J287" t="str">
        <f>IF(Dados_20250324[[#This Row],[Qtde Processos]]&gt; TRUNC(Dados_20250324[[#This Row],[Projecao Rea. Processos]]),"Acima Proj","Abaixo Proj")</f>
        <v>Abaixo Proj</v>
      </c>
      <c r="K287" t="str">
        <f>IF(Dados_20250324[[#This Row],[Total NF]]&gt;Dados_20250324[[#This Row],[Projecao Rea. Faturamento]],"Acima Proj","Abaixo Proj")</f>
        <v>Abaixo Proj</v>
      </c>
    </row>
    <row r="288" spans="1:11" x14ac:dyDescent="0.3">
      <c r="A288" t="s">
        <v>649</v>
      </c>
      <c r="B288" t="s">
        <v>561</v>
      </c>
      <c r="C288" t="s">
        <v>650</v>
      </c>
      <c r="F288">
        <v>0.24999999899999997</v>
      </c>
      <c r="G288">
        <v>39305.735009999997</v>
      </c>
      <c r="H288">
        <v>8.3333332999999996E-2</v>
      </c>
      <c r="J288" t="str">
        <f>IF(Dados_20250324[[#This Row],[Qtde Processos]]&gt; TRUNC(Dados_20250324[[#This Row],[Projecao Rea. Processos]]),"Acima Proj","Abaixo Proj")</f>
        <v>Abaixo Proj</v>
      </c>
      <c r="K288" t="str">
        <f>IF(Dados_20250324[[#This Row],[Total NF]]&gt;Dados_20250324[[#This Row],[Projecao Rea. Faturamento]],"Acima Proj","Abaixo Proj")</f>
        <v>Abaixo Proj</v>
      </c>
    </row>
    <row r="289" spans="1:11" x14ac:dyDescent="0.3">
      <c r="A289" t="s">
        <v>651</v>
      </c>
      <c r="B289" t="s">
        <v>561</v>
      </c>
      <c r="C289" t="s">
        <v>652</v>
      </c>
      <c r="F289">
        <v>0.24999999899999997</v>
      </c>
      <c r="G289">
        <v>72921.297510000004</v>
      </c>
      <c r="H289">
        <v>8.3333332999999996E-2</v>
      </c>
      <c r="J289" t="str">
        <f>IF(Dados_20250324[[#This Row],[Qtde Processos]]&gt; TRUNC(Dados_20250324[[#This Row],[Projecao Rea. Processos]]),"Acima Proj","Abaixo Proj")</f>
        <v>Abaixo Proj</v>
      </c>
      <c r="K289" t="str">
        <f>IF(Dados_20250324[[#This Row],[Total NF]]&gt;Dados_20250324[[#This Row],[Projecao Rea. Faturamento]],"Acima Proj","Abaixo Proj")</f>
        <v>Abaixo Proj</v>
      </c>
    </row>
    <row r="290" spans="1:11" x14ac:dyDescent="0.3">
      <c r="A290" t="s">
        <v>653</v>
      </c>
      <c r="B290" t="s">
        <v>561</v>
      </c>
      <c r="C290" t="s">
        <v>654</v>
      </c>
      <c r="F290">
        <v>0.24999999899999997</v>
      </c>
      <c r="G290">
        <v>79292.615010000009</v>
      </c>
      <c r="H290">
        <v>8.3333332999999996E-2</v>
      </c>
      <c r="J290" t="str">
        <f>IF(Dados_20250324[[#This Row],[Qtde Processos]]&gt; TRUNC(Dados_20250324[[#This Row],[Projecao Rea. Processos]]),"Acima Proj","Abaixo Proj")</f>
        <v>Abaixo Proj</v>
      </c>
      <c r="K290" t="str">
        <f>IF(Dados_20250324[[#This Row],[Total NF]]&gt;Dados_20250324[[#This Row],[Projecao Rea. Faturamento]],"Acima Proj","Abaixo Proj")</f>
        <v>Abaixo Proj</v>
      </c>
    </row>
    <row r="291" spans="1:11" x14ac:dyDescent="0.3">
      <c r="A291" t="s">
        <v>655</v>
      </c>
      <c r="B291" t="s">
        <v>561</v>
      </c>
      <c r="C291" t="s">
        <v>656</v>
      </c>
      <c r="F291">
        <v>0.24999999899999997</v>
      </c>
      <c r="G291">
        <v>28075.012499999997</v>
      </c>
      <c r="H291">
        <v>8.3333332999999996E-2</v>
      </c>
      <c r="J291" t="str">
        <f>IF(Dados_20250324[[#This Row],[Qtde Processos]]&gt; TRUNC(Dados_20250324[[#This Row],[Projecao Rea. Processos]]),"Acima Proj","Abaixo Proj")</f>
        <v>Abaixo Proj</v>
      </c>
      <c r="K291" t="str">
        <f>IF(Dados_20250324[[#This Row],[Total NF]]&gt;Dados_20250324[[#This Row],[Projecao Rea. Faturamento]],"Acima Proj","Abaixo Proj")</f>
        <v>Abaixo Proj</v>
      </c>
    </row>
    <row r="292" spans="1:11" x14ac:dyDescent="0.3">
      <c r="A292" t="s">
        <v>657</v>
      </c>
      <c r="B292" t="s">
        <v>561</v>
      </c>
      <c r="C292" t="s">
        <v>658</v>
      </c>
      <c r="F292">
        <v>0.24999999899999997</v>
      </c>
      <c r="G292">
        <v>15392.244998999999</v>
      </c>
      <c r="H292">
        <v>8.3333332999999996E-2</v>
      </c>
      <c r="J292" t="str">
        <f>IF(Dados_20250324[[#This Row],[Qtde Processos]]&gt; TRUNC(Dados_20250324[[#This Row],[Projecao Rea. Processos]]),"Acima Proj","Abaixo Proj")</f>
        <v>Abaixo Proj</v>
      </c>
      <c r="K292" t="str">
        <f>IF(Dados_20250324[[#This Row],[Total NF]]&gt;Dados_20250324[[#This Row],[Projecao Rea. Faturamento]],"Acima Proj","Abaixo Proj")</f>
        <v>Abaixo Proj</v>
      </c>
    </row>
    <row r="293" spans="1:11" x14ac:dyDescent="0.3">
      <c r="A293" t="s">
        <v>659</v>
      </c>
      <c r="B293" t="s">
        <v>561</v>
      </c>
      <c r="C293" t="s">
        <v>660</v>
      </c>
      <c r="F293">
        <v>0.24999999899999997</v>
      </c>
      <c r="G293">
        <v>56726.124990000004</v>
      </c>
      <c r="H293">
        <v>8.3333332999999996E-2</v>
      </c>
      <c r="J293" t="str">
        <f>IF(Dados_20250324[[#This Row],[Qtde Processos]]&gt; TRUNC(Dados_20250324[[#This Row],[Projecao Rea. Processos]]),"Acima Proj","Abaixo Proj")</f>
        <v>Abaixo Proj</v>
      </c>
      <c r="K293" t="str">
        <f>IF(Dados_20250324[[#This Row],[Total NF]]&gt;Dados_20250324[[#This Row],[Projecao Rea. Faturamento]],"Acima Proj","Abaixo Proj")</f>
        <v>Abaixo Proj</v>
      </c>
    </row>
    <row r="294" spans="1:11" x14ac:dyDescent="0.3">
      <c r="A294" t="s">
        <v>661</v>
      </c>
      <c r="B294" t="s">
        <v>561</v>
      </c>
      <c r="C294" t="s">
        <v>662</v>
      </c>
      <c r="F294">
        <v>0.24999999899999997</v>
      </c>
      <c r="G294">
        <v>588180.99239999999</v>
      </c>
      <c r="H294">
        <v>8.3333332999999996E-2</v>
      </c>
      <c r="J294" t="str">
        <f>IF(Dados_20250324[[#This Row],[Qtde Processos]]&gt; TRUNC(Dados_20250324[[#This Row],[Projecao Rea. Processos]]),"Acima Proj","Abaixo Proj")</f>
        <v>Abaixo Proj</v>
      </c>
      <c r="K294" t="str">
        <f>IF(Dados_20250324[[#This Row],[Total NF]]&gt;Dados_20250324[[#This Row],[Projecao Rea. Faturamento]],"Acima Proj","Abaixo Proj")</f>
        <v>Abaixo Proj</v>
      </c>
    </row>
    <row r="295" spans="1:11" x14ac:dyDescent="0.3">
      <c r="A295" t="s">
        <v>663</v>
      </c>
      <c r="B295" t="s">
        <v>561</v>
      </c>
      <c r="C295" t="s">
        <v>664</v>
      </c>
      <c r="F295">
        <v>0.24999999899999997</v>
      </c>
      <c r="G295">
        <v>114430.36500000001</v>
      </c>
      <c r="H295">
        <v>8.3333332999999996E-2</v>
      </c>
      <c r="J295" t="str">
        <f>IF(Dados_20250324[[#This Row],[Qtde Processos]]&gt; TRUNC(Dados_20250324[[#This Row],[Projecao Rea. Processos]]),"Acima Proj","Abaixo Proj")</f>
        <v>Abaixo Proj</v>
      </c>
      <c r="K295" t="str">
        <f>IF(Dados_20250324[[#This Row],[Total NF]]&gt;Dados_20250324[[#This Row],[Projecao Rea. Faturamento]],"Acima Proj","Abaixo Proj")</f>
        <v>Abaixo Proj</v>
      </c>
    </row>
    <row r="296" spans="1:11" x14ac:dyDescent="0.3">
      <c r="A296" t="s">
        <v>665</v>
      </c>
      <c r="B296" t="s">
        <v>561</v>
      </c>
      <c r="C296" t="s">
        <v>666</v>
      </c>
      <c r="F296">
        <v>0.24999999899999997</v>
      </c>
      <c r="G296">
        <v>305.44250010000002</v>
      </c>
      <c r="H296">
        <v>8.3333332999999996E-2</v>
      </c>
      <c r="J296" t="str">
        <f>IF(Dados_20250324[[#This Row],[Qtde Processos]]&gt; TRUNC(Dados_20250324[[#This Row],[Projecao Rea. Processos]]),"Acima Proj","Abaixo Proj")</f>
        <v>Abaixo Proj</v>
      </c>
      <c r="K296" t="str">
        <f>IF(Dados_20250324[[#This Row],[Total NF]]&gt;Dados_20250324[[#This Row],[Projecao Rea. Faturamento]],"Acima Proj","Abaixo Proj")</f>
        <v>Abaixo Proj</v>
      </c>
    </row>
    <row r="297" spans="1:11" x14ac:dyDescent="0.3">
      <c r="A297" t="s">
        <v>667</v>
      </c>
      <c r="B297" t="s">
        <v>561</v>
      </c>
      <c r="C297" t="s">
        <v>668</v>
      </c>
      <c r="F297">
        <v>0.24999999899999997</v>
      </c>
      <c r="G297">
        <v>43994.22</v>
      </c>
      <c r="H297">
        <v>8.3333332999999996E-2</v>
      </c>
      <c r="J297" t="str">
        <f>IF(Dados_20250324[[#This Row],[Qtde Processos]]&gt; TRUNC(Dados_20250324[[#This Row],[Projecao Rea. Processos]]),"Acima Proj","Abaixo Proj")</f>
        <v>Abaixo Proj</v>
      </c>
      <c r="K297" t="str">
        <f>IF(Dados_20250324[[#This Row],[Total NF]]&gt;Dados_20250324[[#This Row],[Projecao Rea. Faturamento]],"Acima Proj","Abaixo Proj")</f>
        <v>Abaixo Proj</v>
      </c>
    </row>
    <row r="298" spans="1:11" x14ac:dyDescent="0.3">
      <c r="A298" t="s">
        <v>669</v>
      </c>
      <c r="B298" t="s">
        <v>561</v>
      </c>
      <c r="C298" t="s">
        <v>670</v>
      </c>
      <c r="F298">
        <v>0.24999999899999997</v>
      </c>
      <c r="G298">
        <v>75412.265010000003</v>
      </c>
      <c r="H298">
        <v>8.3333332999999996E-2</v>
      </c>
      <c r="J298" t="str">
        <f>IF(Dados_20250324[[#This Row],[Qtde Processos]]&gt; TRUNC(Dados_20250324[[#This Row],[Projecao Rea. Processos]]),"Acima Proj","Abaixo Proj")</f>
        <v>Abaixo Proj</v>
      </c>
      <c r="K298" t="str">
        <f>IF(Dados_20250324[[#This Row],[Total NF]]&gt;Dados_20250324[[#This Row],[Projecao Rea. Faturamento]],"Acima Proj","Abaixo Proj")</f>
        <v>Abaixo Proj</v>
      </c>
    </row>
    <row r="299" spans="1:11" x14ac:dyDescent="0.3">
      <c r="A299" t="s">
        <v>671</v>
      </c>
      <c r="B299" t="s">
        <v>561</v>
      </c>
      <c r="C299" t="s">
        <v>672</v>
      </c>
      <c r="F299">
        <v>0.24999999899999997</v>
      </c>
      <c r="G299">
        <v>20182.535001</v>
      </c>
      <c r="H299">
        <v>8.3333332999999996E-2</v>
      </c>
      <c r="J299" t="str">
        <f>IF(Dados_20250324[[#This Row],[Qtde Processos]]&gt; TRUNC(Dados_20250324[[#This Row],[Projecao Rea. Processos]]),"Acima Proj","Abaixo Proj")</f>
        <v>Abaixo Proj</v>
      </c>
      <c r="K299" t="str">
        <f>IF(Dados_20250324[[#This Row],[Total NF]]&gt;Dados_20250324[[#This Row],[Projecao Rea. Faturamento]],"Acima Proj","Abaixo Proj")</f>
        <v>Abaixo Proj</v>
      </c>
    </row>
    <row r="300" spans="1:11" x14ac:dyDescent="0.3">
      <c r="A300" t="s">
        <v>673</v>
      </c>
      <c r="B300" t="s">
        <v>561</v>
      </c>
      <c r="C300" t="s">
        <v>674</v>
      </c>
      <c r="F300">
        <v>0.24999999899999997</v>
      </c>
      <c r="G300">
        <v>18607.179999</v>
      </c>
      <c r="H300">
        <v>8.3333332999999996E-2</v>
      </c>
      <c r="J300" t="str">
        <f>IF(Dados_20250324[[#This Row],[Qtde Processos]]&gt; TRUNC(Dados_20250324[[#This Row],[Projecao Rea. Processos]]),"Acima Proj","Abaixo Proj")</f>
        <v>Abaixo Proj</v>
      </c>
      <c r="K300" t="str">
        <f>IF(Dados_20250324[[#This Row],[Total NF]]&gt;Dados_20250324[[#This Row],[Projecao Rea. Faturamento]],"Acima Proj","Abaixo Proj")</f>
        <v>Abaixo Proj</v>
      </c>
    </row>
    <row r="301" spans="1:11" x14ac:dyDescent="0.3">
      <c r="A301" t="s">
        <v>675</v>
      </c>
      <c r="B301" t="s">
        <v>561</v>
      </c>
      <c r="C301" t="s">
        <v>676</v>
      </c>
      <c r="F301">
        <v>0.24999999899999997</v>
      </c>
      <c r="G301">
        <v>18360.834998999999</v>
      </c>
      <c r="H301">
        <v>8.3333332999999996E-2</v>
      </c>
      <c r="J301" t="str">
        <f>IF(Dados_20250324[[#This Row],[Qtde Processos]]&gt; TRUNC(Dados_20250324[[#This Row],[Projecao Rea. Processos]]),"Acima Proj","Abaixo Proj")</f>
        <v>Abaixo Proj</v>
      </c>
      <c r="K301" t="str">
        <f>IF(Dados_20250324[[#This Row],[Total NF]]&gt;Dados_20250324[[#This Row],[Projecao Rea. Faturamento]],"Acima Proj","Abaixo Proj")</f>
        <v>Abaixo Proj</v>
      </c>
    </row>
    <row r="302" spans="1:11" x14ac:dyDescent="0.3">
      <c r="A302" t="s">
        <v>677</v>
      </c>
      <c r="B302" t="s">
        <v>561</v>
      </c>
      <c r="C302" t="s">
        <v>678</v>
      </c>
      <c r="F302">
        <v>0.24999999899999997</v>
      </c>
      <c r="G302">
        <v>37456.025009999998</v>
      </c>
      <c r="H302">
        <v>8.3333332999999996E-2</v>
      </c>
      <c r="J302" t="str">
        <f>IF(Dados_20250324[[#This Row],[Qtde Processos]]&gt; TRUNC(Dados_20250324[[#This Row],[Projecao Rea. Processos]]),"Acima Proj","Abaixo Proj")</f>
        <v>Abaixo Proj</v>
      </c>
      <c r="K302" t="str">
        <f>IF(Dados_20250324[[#This Row],[Total NF]]&gt;Dados_20250324[[#This Row],[Projecao Rea. Faturamento]],"Acima Proj","Abaixo Proj")</f>
        <v>Abaixo Proj</v>
      </c>
    </row>
    <row r="303" spans="1:11" x14ac:dyDescent="0.3">
      <c r="A303" t="s">
        <v>679</v>
      </c>
      <c r="B303" t="s">
        <v>561</v>
      </c>
      <c r="C303" t="s">
        <v>680</v>
      </c>
      <c r="F303">
        <v>0.24999999899999997</v>
      </c>
      <c r="G303">
        <v>1005.0749999999999</v>
      </c>
      <c r="H303">
        <v>8.3333332999999996E-2</v>
      </c>
      <c r="J303" t="str">
        <f>IF(Dados_20250324[[#This Row],[Qtde Processos]]&gt; TRUNC(Dados_20250324[[#This Row],[Projecao Rea. Processos]]),"Acima Proj","Abaixo Proj")</f>
        <v>Abaixo Proj</v>
      </c>
      <c r="K303" t="str">
        <f>IF(Dados_20250324[[#This Row],[Total NF]]&gt;Dados_20250324[[#This Row],[Projecao Rea. Faturamento]],"Acima Proj","Abaixo Proj")</f>
        <v>Abaixo Proj</v>
      </c>
    </row>
    <row r="304" spans="1:11" x14ac:dyDescent="0.3">
      <c r="A304" t="s">
        <v>681</v>
      </c>
      <c r="B304" t="s">
        <v>561</v>
      </c>
      <c r="C304" t="s">
        <v>682</v>
      </c>
      <c r="F304">
        <v>0.24999999899999997</v>
      </c>
      <c r="G304">
        <v>43679.46</v>
      </c>
      <c r="H304">
        <v>8.3333332999999996E-2</v>
      </c>
      <c r="J304" t="str">
        <f>IF(Dados_20250324[[#This Row],[Qtde Processos]]&gt; TRUNC(Dados_20250324[[#This Row],[Projecao Rea. Processos]]),"Acima Proj","Abaixo Proj")</f>
        <v>Abaixo Proj</v>
      </c>
      <c r="K304" t="str">
        <f>IF(Dados_20250324[[#This Row],[Total NF]]&gt;Dados_20250324[[#This Row],[Projecao Rea. Faturamento]],"Acima Proj","Abaixo Proj")</f>
        <v>Abaixo Proj</v>
      </c>
    </row>
    <row r="305" spans="1:11" x14ac:dyDescent="0.3">
      <c r="A305" t="s">
        <v>683</v>
      </c>
      <c r="B305" t="s">
        <v>561</v>
      </c>
      <c r="C305" t="s">
        <v>684</v>
      </c>
      <c r="F305">
        <v>0.24999999899999997</v>
      </c>
      <c r="G305">
        <v>7620.2300009999999</v>
      </c>
      <c r="H305">
        <v>8.3333332999999996E-2</v>
      </c>
      <c r="J305" t="str">
        <f>IF(Dados_20250324[[#This Row],[Qtde Processos]]&gt; TRUNC(Dados_20250324[[#This Row],[Projecao Rea. Processos]]),"Acima Proj","Abaixo Proj")</f>
        <v>Abaixo Proj</v>
      </c>
      <c r="K305" t="str">
        <f>IF(Dados_20250324[[#This Row],[Total NF]]&gt;Dados_20250324[[#This Row],[Projecao Rea. Faturamento]],"Acima Proj","Abaixo Proj")</f>
        <v>Abaixo Proj</v>
      </c>
    </row>
    <row r="306" spans="1:11" x14ac:dyDescent="0.3">
      <c r="A306" t="s">
        <v>685</v>
      </c>
      <c r="B306" t="s">
        <v>561</v>
      </c>
      <c r="C306" t="s">
        <v>686</v>
      </c>
      <c r="F306">
        <v>0.24999999899999997</v>
      </c>
      <c r="G306">
        <v>10964.004999000001</v>
      </c>
      <c r="H306">
        <v>8.3333332999999996E-2</v>
      </c>
      <c r="J306" t="str">
        <f>IF(Dados_20250324[[#This Row],[Qtde Processos]]&gt; TRUNC(Dados_20250324[[#This Row],[Projecao Rea. Processos]]),"Acima Proj","Abaixo Proj")</f>
        <v>Abaixo Proj</v>
      </c>
      <c r="K306" t="str">
        <f>IF(Dados_20250324[[#This Row],[Total NF]]&gt;Dados_20250324[[#This Row],[Projecao Rea. Faturamento]],"Acima Proj","Abaixo Proj")</f>
        <v>Abaixo Proj</v>
      </c>
    </row>
    <row r="307" spans="1:11" x14ac:dyDescent="0.3">
      <c r="A307" t="s">
        <v>687</v>
      </c>
      <c r="B307" t="s">
        <v>561</v>
      </c>
      <c r="C307" t="s">
        <v>688</v>
      </c>
      <c r="F307">
        <v>0.24999999899999997</v>
      </c>
      <c r="G307">
        <v>410211.28259999998</v>
      </c>
      <c r="H307">
        <v>8.3333332999999996E-2</v>
      </c>
      <c r="J307" t="str">
        <f>IF(Dados_20250324[[#This Row],[Qtde Processos]]&gt; TRUNC(Dados_20250324[[#This Row],[Projecao Rea. Processos]]),"Acima Proj","Abaixo Proj")</f>
        <v>Abaixo Proj</v>
      </c>
      <c r="K307" t="str">
        <f>IF(Dados_20250324[[#This Row],[Total NF]]&gt;Dados_20250324[[#This Row],[Projecao Rea. Faturamento]],"Acima Proj","Abaixo Proj")</f>
        <v>Abaixo Proj</v>
      </c>
    </row>
    <row r="308" spans="1:11" x14ac:dyDescent="0.3">
      <c r="A308" t="s">
        <v>689</v>
      </c>
      <c r="B308" t="s">
        <v>561</v>
      </c>
      <c r="C308" t="s">
        <v>690</v>
      </c>
      <c r="F308">
        <v>0.24999999899999997</v>
      </c>
      <c r="G308">
        <v>62113.134989999999</v>
      </c>
      <c r="H308">
        <v>8.3333332999999996E-2</v>
      </c>
      <c r="J308" t="str">
        <f>IF(Dados_20250324[[#This Row],[Qtde Processos]]&gt; TRUNC(Dados_20250324[[#This Row],[Projecao Rea. Processos]]),"Acima Proj","Abaixo Proj")</f>
        <v>Abaixo Proj</v>
      </c>
      <c r="K308" t="str">
        <f>IF(Dados_20250324[[#This Row],[Total NF]]&gt;Dados_20250324[[#This Row],[Projecao Rea. Faturamento]],"Acima Proj","Abaixo Proj")</f>
        <v>Abaixo Proj</v>
      </c>
    </row>
    <row r="309" spans="1:11" x14ac:dyDescent="0.3">
      <c r="A309" t="s">
        <v>691</v>
      </c>
      <c r="B309" t="s">
        <v>561</v>
      </c>
      <c r="C309" t="s">
        <v>692</v>
      </c>
      <c r="F309">
        <v>0.24999999899999997</v>
      </c>
      <c r="G309">
        <v>2194193.7500999998</v>
      </c>
      <c r="H309">
        <v>8.3333332999999996E-2</v>
      </c>
      <c r="J309" t="str">
        <f>IF(Dados_20250324[[#This Row],[Qtde Processos]]&gt; TRUNC(Dados_20250324[[#This Row],[Projecao Rea. Processos]]),"Acima Proj","Abaixo Proj")</f>
        <v>Abaixo Proj</v>
      </c>
      <c r="K309" t="str">
        <f>IF(Dados_20250324[[#This Row],[Total NF]]&gt;Dados_20250324[[#This Row],[Projecao Rea. Faturamento]],"Acima Proj","Abaixo Proj")</f>
        <v>Abaixo Proj</v>
      </c>
    </row>
    <row r="310" spans="1:11" x14ac:dyDescent="0.3">
      <c r="A310" t="s">
        <v>693</v>
      </c>
      <c r="B310" t="s">
        <v>561</v>
      </c>
      <c r="C310" t="s">
        <v>694</v>
      </c>
      <c r="F310">
        <v>0.24999999899999997</v>
      </c>
      <c r="G310">
        <v>36769.692510000001</v>
      </c>
      <c r="H310">
        <v>8.3333332999999996E-2</v>
      </c>
      <c r="J310" t="str">
        <f>IF(Dados_20250324[[#This Row],[Qtde Processos]]&gt; TRUNC(Dados_20250324[[#This Row],[Projecao Rea. Processos]]),"Acima Proj","Abaixo Proj")</f>
        <v>Abaixo Proj</v>
      </c>
      <c r="K310" t="str">
        <f>IF(Dados_20250324[[#This Row],[Total NF]]&gt;Dados_20250324[[#This Row],[Projecao Rea. Faturamento]],"Acima Proj","Abaixo Proj")</f>
        <v>Abaixo Proj</v>
      </c>
    </row>
    <row r="311" spans="1:11" x14ac:dyDescent="0.3">
      <c r="A311" t="s">
        <v>695</v>
      </c>
      <c r="B311" t="s">
        <v>561</v>
      </c>
      <c r="C311" t="s">
        <v>696</v>
      </c>
      <c r="F311">
        <v>0.24999999899999997</v>
      </c>
      <c r="G311">
        <v>163075.64376000001</v>
      </c>
      <c r="H311">
        <v>8.3333332999999996E-2</v>
      </c>
      <c r="J311" t="str">
        <f>IF(Dados_20250324[[#This Row],[Qtde Processos]]&gt; TRUNC(Dados_20250324[[#This Row],[Projecao Rea. Processos]]),"Acima Proj","Abaixo Proj")</f>
        <v>Abaixo Proj</v>
      </c>
      <c r="K311" t="str">
        <f>IF(Dados_20250324[[#This Row],[Total NF]]&gt;Dados_20250324[[#This Row],[Projecao Rea. Faturamento]],"Acima Proj","Abaixo Proj")</f>
        <v>Abaixo Proj</v>
      </c>
    </row>
    <row r="312" spans="1:11" x14ac:dyDescent="0.3">
      <c r="A312" t="s">
        <v>697</v>
      </c>
      <c r="B312" t="s">
        <v>561</v>
      </c>
      <c r="C312" t="s">
        <v>680</v>
      </c>
      <c r="F312">
        <v>0.24999999899999997</v>
      </c>
      <c r="G312">
        <v>1005.0749999999999</v>
      </c>
      <c r="H312">
        <v>8.3333332999999996E-2</v>
      </c>
      <c r="J312" t="str">
        <f>IF(Dados_20250324[[#This Row],[Qtde Processos]]&gt; TRUNC(Dados_20250324[[#This Row],[Projecao Rea. Processos]]),"Acima Proj","Abaixo Proj")</f>
        <v>Abaixo Proj</v>
      </c>
      <c r="K312" t="str">
        <f>IF(Dados_20250324[[#This Row],[Total NF]]&gt;Dados_20250324[[#This Row],[Projecao Rea. Faturamento]],"Acima Proj","Abaixo Proj")</f>
        <v>Abaixo Proj</v>
      </c>
    </row>
    <row r="313" spans="1:11" x14ac:dyDescent="0.3">
      <c r="A313" t="s">
        <v>698</v>
      </c>
      <c r="B313" t="s">
        <v>561</v>
      </c>
      <c r="C313" t="s">
        <v>699</v>
      </c>
      <c r="F313">
        <v>0.24999999899999997</v>
      </c>
      <c r="G313">
        <v>82596.037500000006</v>
      </c>
      <c r="H313">
        <v>8.3333332999999996E-2</v>
      </c>
      <c r="J313" t="str">
        <f>IF(Dados_20250324[[#This Row],[Qtde Processos]]&gt; TRUNC(Dados_20250324[[#This Row],[Projecao Rea. Processos]]),"Acima Proj","Abaixo Proj")</f>
        <v>Abaixo Proj</v>
      </c>
      <c r="K313" t="str">
        <f>IF(Dados_20250324[[#This Row],[Total NF]]&gt;Dados_20250324[[#This Row],[Projecao Rea. Faturamento]],"Acima Proj","Abaixo Proj")</f>
        <v>Abaixo Proj</v>
      </c>
    </row>
    <row r="314" spans="1:11" x14ac:dyDescent="0.3">
      <c r="A314" t="s">
        <v>700</v>
      </c>
      <c r="B314" t="s">
        <v>561</v>
      </c>
      <c r="C314" t="s">
        <v>701</v>
      </c>
      <c r="F314">
        <v>0.24999999899999997</v>
      </c>
      <c r="G314">
        <v>96185.077499999999</v>
      </c>
      <c r="H314">
        <v>8.3333332999999996E-2</v>
      </c>
      <c r="J314" t="str">
        <f>IF(Dados_20250324[[#This Row],[Qtde Processos]]&gt; TRUNC(Dados_20250324[[#This Row],[Projecao Rea. Processos]]),"Acima Proj","Abaixo Proj")</f>
        <v>Abaixo Proj</v>
      </c>
      <c r="K314" t="str">
        <f>IF(Dados_20250324[[#This Row],[Total NF]]&gt;Dados_20250324[[#This Row],[Projecao Rea. Faturamento]],"Acima Proj","Abaixo Proj")</f>
        <v>Abaixo Proj</v>
      </c>
    </row>
    <row r="315" spans="1:11" x14ac:dyDescent="0.3">
      <c r="A315" t="s">
        <v>702</v>
      </c>
      <c r="B315" t="s">
        <v>561</v>
      </c>
      <c r="C315" t="s">
        <v>703</v>
      </c>
      <c r="F315">
        <v>0.24999999899999997</v>
      </c>
      <c r="G315">
        <v>94636.104990000007</v>
      </c>
      <c r="H315">
        <v>8.3333332999999996E-2</v>
      </c>
      <c r="J315" t="str">
        <f>IF(Dados_20250324[[#This Row],[Qtde Processos]]&gt; TRUNC(Dados_20250324[[#This Row],[Projecao Rea. Processos]]),"Acima Proj","Abaixo Proj")</f>
        <v>Abaixo Proj</v>
      </c>
      <c r="K315" t="str">
        <f>IF(Dados_20250324[[#This Row],[Total NF]]&gt;Dados_20250324[[#This Row],[Projecao Rea. Faturamento]],"Acima Proj","Abaixo Proj")</f>
        <v>Abaixo Proj</v>
      </c>
    </row>
    <row r="316" spans="1:11" x14ac:dyDescent="0.3">
      <c r="A316" t="s">
        <v>704</v>
      </c>
      <c r="B316" t="s">
        <v>561</v>
      </c>
      <c r="C316" t="s">
        <v>705</v>
      </c>
      <c r="F316">
        <v>0.24999999899999997</v>
      </c>
      <c r="G316">
        <v>44785.689989999999</v>
      </c>
      <c r="H316">
        <v>8.3333332999999996E-2</v>
      </c>
      <c r="J316" t="str">
        <f>IF(Dados_20250324[[#This Row],[Qtde Processos]]&gt; TRUNC(Dados_20250324[[#This Row],[Projecao Rea. Processos]]),"Acima Proj","Abaixo Proj")</f>
        <v>Abaixo Proj</v>
      </c>
      <c r="K316" t="str">
        <f>IF(Dados_20250324[[#This Row],[Total NF]]&gt;Dados_20250324[[#This Row],[Projecao Rea. Faturamento]],"Acima Proj","Abaixo Proj")</f>
        <v>Abaixo Proj</v>
      </c>
    </row>
    <row r="317" spans="1:11" x14ac:dyDescent="0.3">
      <c r="A317" t="s">
        <v>706</v>
      </c>
      <c r="B317" t="s">
        <v>561</v>
      </c>
      <c r="C317" t="s">
        <v>707</v>
      </c>
      <c r="F317">
        <v>0.24999999899999997</v>
      </c>
      <c r="G317">
        <v>13846.475001000001</v>
      </c>
      <c r="H317">
        <v>8.3333332999999996E-2</v>
      </c>
      <c r="J317" t="str">
        <f>IF(Dados_20250324[[#This Row],[Qtde Processos]]&gt; TRUNC(Dados_20250324[[#This Row],[Projecao Rea. Processos]]),"Acima Proj","Abaixo Proj")</f>
        <v>Abaixo Proj</v>
      </c>
      <c r="K317" t="str">
        <f>IF(Dados_20250324[[#This Row],[Total NF]]&gt;Dados_20250324[[#This Row],[Projecao Rea. Faturamento]],"Acima Proj","Abaixo Proj")</f>
        <v>Abaixo Proj</v>
      </c>
    </row>
    <row r="318" spans="1:11" x14ac:dyDescent="0.3">
      <c r="A318" t="s">
        <v>708</v>
      </c>
      <c r="B318" t="s">
        <v>561</v>
      </c>
      <c r="C318" t="s">
        <v>709</v>
      </c>
      <c r="F318">
        <v>0.24999999899999997</v>
      </c>
      <c r="G318">
        <v>35382.21501</v>
      </c>
      <c r="H318">
        <v>8.3333332999999996E-2</v>
      </c>
      <c r="J318" t="str">
        <f>IF(Dados_20250324[[#This Row],[Qtde Processos]]&gt; TRUNC(Dados_20250324[[#This Row],[Projecao Rea. Processos]]),"Acima Proj","Abaixo Proj")</f>
        <v>Abaixo Proj</v>
      </c>
      <c r="K318" t="str">
        <f>IF(Dados_20250324[[#This Row],[Total NF]]&gt;Dados_20250324[[#This Row],[Projecao Rea. Faturamento]],"Acima Proj","Abaixo Proj")</f>
        <v>Abaixo Proj</v>
      </c>
    </row>
    <row r="319" spans="1:11" x14ac:dyDescent="0.3">
      <c r="A319" t="s">
        <v>710</v>
      </c>
      <c r="B319" t="s">
        <v>561</v>
      </c>
      <c r="C319" t="s">
        <v>711</v>
      </c>
      <c r="F319">
        <v>0.24999999899999997</v>
      </c>
      <c r="G319">
        <v>65279.762489999994</v>
      </c>
      <c r="H319">
        <v>8.3333332999999996E-2</v>
      </c>
      <c r="J319" t="str">
        <f>IF(Dados_20250324[[#This Row],[Qtde Processos]]&gt; TRUNC(Dados_20250324[[#This Row],[Projecao Rea. Processos]]),"Acima Proj","Abaixo Proj")</f>
        <v>Abaixo Proj</v>
      </c>
      <c r="K319" t="str">
        <f>IF(Dados_20250324[[#This Row],[Total NF]]&gt;Dados_20250324[[#This Row],[Projecao Rea. Faturamento]],"Acima Proj","Abaixo Proj")</f>
        <v>Abaixo Proj</v>
      </c>
    </row>
    <row r="320" spans="1:11" x14ac:dyDescent="0.3">
      <c r="A320" t="s">
        <v>712</v>
      </c>
      <c r="B320" t="s">
        <v>561</v>
      </c>
      <c r="C320" t="s">
        <v>713</v>
      </c>
      <c r="F320">
        <v>0.24999999899999997</v>
      </c>
      <c r="G320">
        <v>9365.3000009999996</v>
      </c>
      <c r="H320">
        <v>8.3333332999999996E-2</v>
      </c>
      <c r="J320" t="str">
        <f>IF(Dados_20250324[[#This Row],[Qtde Processos]]&gt; TRUNC(Dados_20250324[[#This Row],[Projecao Rea. Processos]]),"Acima Proj","Abaixo Proj")</f>
        <v>Abaixo Proj</v>
      </c>
      <c r="K320" t="str">
        <f>IF(Dados_20250324[[#This Row],[Total NF]]&gt;Dados_20250324[[#This Row],[Projecao Rea. Faturamento]],"Acima Proj","Abaixo Proj")</f>
        <v>Abaixo Proj</v>
      </c>
    </row>
    <row r="321" spans="1:11" x14ac:dyDescent="0.3">
      <c r="A321" t="s">
        <v>714</v>
      </c>
      <c r="B321" t="s">
        <v>561</v>
      </c>
      <c r="C321" t="s">
        <v>715</v>
      </c>
      <c r="F321">
        <v>0.24999999899999997</v>
      </c>
      <c r="G321">
        <v>7731.8525009999994</v>
      </c>
      <c r="H321">
        <v>8.3333332999999996E-2</v>
      </c>
      <c r="J321" t="str">
        <f>IF(Dados_20250324[[#This Row],[Qtde Processos]]&gt; TRUNC(Dados_20250324[[#This Row],[Projecao Rea. Processos]]),"Acima Proj","Abaixo Proj")</f>
        <v>Abaixo Proj</v>
      </c>
      <c r="K321" t="str">
        <f>IF(Dados_20250324[[#This Row],[Total NF]]&gt;Dados_20250324[[#This Row],[Projecao Rea. Faturamento]],"Acima Proj","Abaixo Proj")</f>
        <v>Abaixo Proj</v>
      </c>
    </row>
    <row r="322" spans="1:11" x14ac:dyDescent="0.3">
      <c r="A322" t="s">
        <v>716</v>
      </c>
      <c r="B322" t="s">
        <v>561</v>
      </c>
      <c r="C322" t="s">
        <v>717</v>
      </c>
      <c r="F322">
        <v>0.24999999899999997</v>
      </c>
      <c r="G322">
        <v>20900.677499999998</v>
      </c>
      <c r="H322">
        <v>8.3333332999999996E-2</v>
      </c>
      <c r="J322" t="str">
        <f>IF(Dados_20250324[[#This Row],[Qtde Processos]]&gt; TRUNC(Dados_20250324[[#This Row],[Projecao Rea. Processos]]),"Acima Proj","Abaixo Proj")</f>
        <v>Abaixo Proj</v>
      </c>
      <c r="K322" t="str">
        <f>IF(Dados_20250324[[#This Row],[Total NF]]&gt;Dados_20250324[[#This Row],[Projecao Rea. Faturamento]],"Acima Proj","Abaixo Proj")</f>
        <v>Abaixo Proj</v>
      </c>
    </row>
    <row r="323" spans="1:11" x14ac:dyDescent="0.3">
      <c r="A323" t="s">
        <v>718</v>
      </c>
      <c r="B323" t="s">
        <v>561</v>
      </c>
      <c r="C323" t="s">
        <v>719</v>
      </c>
      <c r="F323">
        <v>0.24999999899999997</v>
      </c>
      <c r="G323">
        <v>49238.767500000002</v>
      </c>
      <c r="H323">
        <v>8.3333332999999996E-2</v>
      </c>
      <c r="J323" t="str">
        <f>IF(Dados_20250324[[#This Row],[Qtde Processos]]&gt; TRUNC(Dados_20250324[[#This Row],[Projecao Rea. Processos]]),"Acima Proj","Abaixo Proj")</f>
        <v>Abaixo Proj</v>
      </c>
      <c r="K323" t="str">
        <f>IF(Dados_20250324[[#This Row],[Total NF]]&gt;Dados_20250324[[#This Row],[Projecao Rea. Faturamento]],"Acima Proj","Abaixo Proj")</f>
        <v>Abaixo Proj</v>
      </c>
    </row>
    <row r="324" spans="1:11" x14ac:dyDescent="0.3">
      <c r="A324" t="s">
        <v>720</v>
      </c>
      <c r="B324" t="s">
        <v>721</v>
      </c>
      <c r="C324" t="s">
        <v>561</v>
      </c>
      <c r="D324">
        <v>218955.79</v>
      </c>
      <c r="G324">
        <v>0.24999999899999997</v>
      </c>
      <c r="H324">
        <v>54738.947489999999</v>
      </c>
      <c r="I324">
        <v>8.3333332999999996E-2</v>
      </c>
      <c r="J324" t="str">
        <f>IF(Dados_20250324[[#This Row],[Qtde Processos]]&gt; TRUNC(Dados_20250324[[#This Row],[Projecao Rea. Processos]]),"Acima Proj","Abaixo Proj")</f>
        <v>Abaixo Proj</v>
      </c>
      <c r="K324" t="str">
        <f>IF(Dados_20250324[[#This Row],[Total NF]]&gt;Dados_20250324[[#This Row],[Projecao Rea. Faturamento]],"Acima Proj","Abaixo Proj")</f>
        <v>Acima Proj</v>
      </c>
    </row>
    <row r="325" spans="1:11" x14ac:dyDescent="0.3">
      <c r="A325" t="s">
        <v>722</v>
      </c>
      <c r="B325" t="s">
        <v>561</v>
      </c>
      <c r="C325" t="s">
        <v>723</v>
      </c>
      <c r="F325">
        <v>0.24999999899999997</v>
      </c>
      <c r="G325">
        <v>179489.51001</v>
      </c>
      <c r="H325">
        <v>8.3333332999999996E-2</v>
      </c>
      <c r="J325" t="str">
        <f>IF(Dados_20250324[[#This Row],[Qtde Processos]]&gt; TRUNC(Dados_20250324[[#This Row],[Projecao Rea. Processos]]),"Acima Proj","Abaixo Proj")</f>
        <v>Abaixo Proj</v>
      </c>
      <c r="K325" t="str">
        <f>IF(Dados_20250324[[#This Row],[Total NF]]&gt;Dados_20250324[[#This Row],[Projecao Rea. Faturamento]],"Acima Proj","Abaixo Proj")</f>
        <v>Abaixo Proj</v>
      </c>
    </row>
    <row r="326" spans="1:11" x14ac:dyDescent="0.3">
      <c r="A326" t="s">
        <v>724</v>
      </c>
      <c r="B326" t="s">
        <v>561</v>
      </c>
      <c r="C326" t="s">
        <v>725</v>
      </c>
      <c r="D326">
        <v>384259.73</v>
      </c>
      <c r="E326">
        <v>1</v>
      </c>
      <c r="F326">
        <v>0.24999999899999997</v>
      </c>
      <c r="G326">
        <v>230.02499999999998</v>
      </c>
      <c r="H326">
        <v>8.3333332999999996E-2</v>
      </c>
      <c r="I326">
        <v>0.33333333333333331</v>
      </c>
      <c r="J326" t="str">
        <f>IF(Dados_20250324[[#This Row],[Qtde Processos]]&gt; TRUNC(Dados_20250324[[#This Row],[Projecao Rea. Processos]]),"Acima Proj","Abaixo Proj")</f>
        <v>Acima Proj</v>
      </c>
      <c r="K326" t="str">
        <f>IF(Dados_20250324[[#This Row],[Total NF]]&gt;Dados_20250324[[#This Row],[Projecao Rea. Faturamento]],"Acima Proj","Abaixo Proj")</f>
        <v>Acima Proj</v>
      </c>
    </row>
    <row r="327" spans="1:11" x14ac:dyDescent="0.3">
      <c r="A327" t="s">
        <v>726</v>
      </c>
      <c r="B327" t="s">
        <v>561</v>
      </c>
      <c r="C327" t="s">
        <v>727</v>
      </c>
      <c r="F327">
        <v>0.24999999899999997</v>
      </c>
      <c r="G327">
        <v>13849.037499000002</v>
      </c>
      <c r="H327">
        <v>8.3333332999999996E-2</v>
      </c>
      <c r="J327" t="str">
        <f>IF(Dados_20250324[[#This Row],[Qtde Processos]]&gt; TRUNC(Dados_20250324[[#This Row],[Projecao Rea. Processos]]),"Acima Proj","Abaixo Proj")</f>
        <v>Abaixo Proj</v>
      </c>
      <c r="K327" t="str">
        <f>IF(Dados_20250324[[#This Row],[Total NF]]&gt;Dados_20250324[[#This Row],[Projecao Rea. Faturamento]],"Acima Proj","Abaixo Proj")</f>
        <v>Abaixo Proj</v>
      </c>
    </row>
    <row r="328" spans="1:11" x14ac:dyDescent="0.3">
      <c r="A328" t="s">
        <v>728</v>
      </c>
      <c r="B328" t="s">
        <v>561</v>
      </c>
      <c r="C328" t="s">
        <v>729</v>
      </c>
      <c r="F328">
        <v>0.24999999899999997</v>
      </c>
      <c r="G328">
        <v>19348.727499000001</v>
      </c>
      <c r="H328">
        <v>8.3333332999999996E-2</v>
      </c>
      <c r="J328" t="str">
        <f>IF(Dados_20250324[[#This Row],[Qtde Processos]]&gt; TRUNC(Dados_20250324[[#This Row],[Projecao Rea. Processos]]),"Acima Proj","Abaixo Proj")</f>
        <v>Abaixo Proj</v>
      </c>
      <c r="K328" t="str">
        <f>IF(Dados_20250324[[#This Row],[Total NF]]&gt;Dados_20250324[[#This Row],[Projecao Rea. Faturamento]],"Acima Proj","Abaixo Proj")</f>
        <v>Abaixo Proj</v>
      </c>
    </row>
    <row r="329" spans="1:11" x14ac:dyDescent="0.3">
      <c r="A329" t="s">
        <v>730</v>
      </c>
      <c r="B329" t="s">
        <v>561</v>
      </c>
      <c r="C329" t="s">
        <v>731</v>
      </c>
      <c r="F329">
        <v>0.24999999899999997</v>
      </c>
      <c r="G329">
        <v>108362.44748999999</v>
      </c>
      <c r="H329">
        <v>8.3333332999999996E-2</v>
      </c>
      <c r="J329" t="str">
        <f>IF(Dados_20250324[[#This Row],[Qtde Processos]]&gt; TRUNC(Dados_20250324[[#This Row],[Projecao Rea. Processos]]),"Acima Proj","Abaixo Proj")</f>
        <v>Abaixo Proj</v>
      </c>
      <c r="K329" t="str">
        <f>IF(Dados_20250324[[#This Row],[Total NF]]&gt;Dados_20250324[[#This Row],[Projecao Rea. Faturamento]],"Acima Proj","Abaixo Proj")</f>
        <v>Abaixo Proj</v>
      </c>
    </row>
    <row r="330" spans="1:11" x14ac:dyDescent="0.3">
      <c r="A330" t="s">
        <v>732</v>
      </c>
      <c r="B330" t="s">
        <v>561</v>
      </c>
      <c r="C330" t="s">
        <v>733</v>
      </c>
      <c r="F330">
        <v>0.24999999899999997</v>
      </c>
      <c r="G330">
        <v>14932.232499</v>
      </c>
      <c r="H330">
        <v>8.3333332999999996E-2</v>
      </c>
      <c r="J330" t="str">
        <f>IF(Dados_20250324[[#This Row],[Qtde Processos]]&gt; TRUNC(Dados_20250324[[#This Row],[Projecao Rea. Processos]]),"Acima Proj","Abaixo Proj")</f>
        <v>Abaixo Proj</v>
      </c>
      <c r="K330" t="str">
        <f>IF(Dados_20250324[[#This Row],[Total NF]]&gt;Dados_20250324[[#This Row],[Projecao Rea. Faturamento]],"Acima Proj","Abaixo Proj")</f>
        <v>Abaixo Proj</v>
      </c>
    </row>
    <row r="331" spans="1:11" x14ac:dyDescent="0.3">
      <c r="A331" t="s">
        <v>734</v>
      </c>
      <c r="B331" t="s">
        <v>561</v>
      </c>
      <c r="C331" t="s">
        <v>735</v>
      </c>
      <c r="F331">
        <v>0.24999999899999997</v>
      </c>
      <c r="G331">
        <v>35099.04999</v>
      </c>
      <c r="H331">
        <v>8.3333332999999996E-2</v>
      </c>
      <c r="J331" t="str">
        <f>IF(Dados_20250324[[#This Row],[Qtde Processos]]&gt; TRUNC(Dados_20250324[[#This Row],[Projecao Rea. Processos]]),"Acima Proj","Abaixo Proj")</f>
        <v>Abaixo Proj</v>
      </c>
      <c r="K331" t="str">
        <f>IF(Dados_20250324[[#This Row],[Total NF]]&gt;Dados_20250324[[#This Row],[Projecao Rea. Faturamento]],"Acima Proj","Abaixo Proj")</f>
        <v>Abaixo Proj</v>
      </c>
    </row>
    <row r="332" spans="1:11" x14ac:dyDescent="0.3">
      <c r="A332" t="s">
        <v>736</v>
      </c>
      <c r="B332" t="s">
        <v>561</v>
      </c>
      <c r="C332" t="s">
        <v>737</v>
      </c>
      <c r="F332">
        <v>0.24999999899999997</v>
      </c>
      <c r="G332">
        <v>37022.904989999995</v>
      </c>
      <c r="H332">
        <v>8.3333332999999996E-2</v>
      </c>
      <c r="J332" t="str">
        <f>IF(Dados_20250324[[#This Row],[Qtde Processos]]&gt; TRUNC(Dados_20250324[[#This Row],[Projecao Rea. Processos]]),"Acima Proj","Abaixo Proj")</f>
        <v>Abaixo Proj</v>
      </c>
      <c r="K332" t="str">
        <f>IF(Dados_20250324[[#This Row],[Total NF]]&gt;Dados_20250324[[#This Row],[Projecao Rea. Faturamento]],"Acima Proj","Abaixo Proj")</f>
        <v>Abaixo Proj</v>
      </c>
    </row>
    <row r="333" spans="1:11" x14ac:dyDescent="0.3">
      <c r="A333" t="s">
        <v>738</v>
      </c>
      <c r="B333" t="s">
        <v>561</v>
      </c>
      <c r="C333" t="s">
        <v>739</v>
      </c>
      <c r="F333">
        <v>0.24999999899999997</v>
      </c>
      <c r="G333">
        <v>75</v>
      </c>
      <c r="H333">
        <v>8.3333332999999996E-2</v>
      </c>
      <c r="J333" t="str">
        <f>IF(Dados_20250324[[#This Row],[Qtde Processos]]&gt; TRUNC(Dados_20250324[[#This Row],[Projecao Rea. Processos]]),"Acima Proj","Abaixo Proj")</f>
        <v>Abaixo Proj</v>
      </c>
      <c r="K333" t="str">
        <f>IF(Dados_20250324[[#This Row],[Total NF]]&gt;Dados_20250324[[#This Row],[Projecao Rea. Faturamento]],"Acima Proj","Abaixo Proj")</f>
        <v>Abaixo Proj</v>
      </c>
    </row>
    <row r="334" spans="1:11" x14ac:dyDescent="0.3">
      <c r="A334" t="s">
        <v>740</v>
      </c>
      <c r="B334" t="s">
        <v>561</v>
      </c>
      <c r="C334" t="s">
        <v>741</v>
      </c>
      <c r="F334">
        <v>0.24999999899999997</v>
      </c>
      <c r="G334">
        <v>56759.328750000001</v>
      </c>
      <c r="H334">
        <v>8.3333332999999996E-2</v>
      </c>
      <c r="J334" t="str">
        <f>IF(Dados_20250324[[#This Row],[Qtde Processos]]&gt; TRUNC(Dados_20250324[[#This Row],[Projecao Rea. Processos]]),"Acima Proj","Abaixo Proj")</f>
        <v>Abaixo Proj</v>
      </c>
      <c r="K334" t="str">
        <f>IF(Dados_20250324[[#This Row],[Total NF]]&gt;Dados_20250324[[#This Row],[Projecao Rea. Faturamento]],"Acima Proj","Abaixo Proj")</f>
        <v>Abaixo Proj</v>
      </c>
    </row>
    <row r="335" spans="1:11" x14ac:dyDescent="0.3">
      <c r="A335" t="s">
        <v>742</v>
      </c>
      <c r="B335" t="s">
        <v>561</v>
      </c>
      <c r="C335" t="s">
        <v>743</v>
      </c>
      <c r="F335">
        <v>0.24999999899999997</v>
      </c>
      <c r="G335">
        <v>379148.86739999999</v>
      </c>
      <c r="H335">
        <v>8.3333332999999996E-2</v>
      </c>
      <c r="J335" t="str">
        <f>IF(Dados_20250324[[#This Row],[Qtde Processos]]&gt; TRUNC(Dados_20250324[[#This Row],[Projecao Rea. Processos]]),"Acima Proj","Abaixo Proj")</f>
        <v>Abaixo Proj</v>
      </c>
      <c r="K335" t="str">
        <f>IF(Dados_20250324[[#This Row],[Total NF]]&gt;Dados_20250324[[#This Row],[Projecao Rea. Faturamento]],"Acima Proj","Abaixo Proj")</f>
        <v>Abaixo Proj</v>
      </c>
    </row>
    <row r="336" spans="1:11" x14ac:dyDescent="0.3">
      <c r="A336" t="s">
        <v>744</v>
      </c>
      <c r="B336" t="s">
        <v>561</v>
      </c>
      <c r="C336" t="s">
        <v>745</v>
      </c>
      <c r="F336">
        <v>0.24999999899999997</v>
      </c>
      <c r="G336">
        <v>39602.927490000002</v>
      </c>
      <c r="H336">
        <v>8.3333332999999996E-2</v>
      </c>
      <c r="J336" t="str">
        <f>IF(Dados_20250324[[#This Row],[Qtde Processos]]&gt; TRUNC(Dados_20250324[[#This Row],[Projecao Rea. Processos]]),"Acima Proj","Abaixo Proj")</f>
        <v>Abaixo Proj</v>
      </c>
      <c r="K336" t="str">
        <f>IF(Dados_20250324[[#This Row],[Total NF]]&gt;Dados_20250324[[#This Row],[Projecao Rea. Faturamento]],"Acima Proj","Abaixo Proj")</f>
        <v>Abaixo Proj</v>
      </c>
    </row>
    <row r="337" spans="1:11" x14ac:dyDescent="0.3">
      <c r="A337" t="s">
        <v>746</v>
      </c>
      <c r="B337" t="s">
        <v>561</v>
      </c>
      <c r="C337" t="s">
        <v>747</v>
      </c>
      <c r="F337">
        <v>0.24999999899999997</v>
      </c>
      <c r="G337">
        <v>65724.803759999995</v>
      </c>
      <c r="H337">
        <v>8.3333332999999996E-2</v>
      </c>
      <c r="J337" t="str">
        <f>IF(Dados_20250324[[#This Row],[Qtde Processos]]&gt; TRUNC(Dados_20250324[[#This Row],[Projecao Rea. Processos]]),"Acima Proj","Abaixo Proj")</f>
        <v>Abaixo Proj</v>
      </c>
      <c r="K337" t="str">
        <f>IF(Dados_20250324[[#This Row],[Total NF]]&gt;Dados_20250324[[#This Row],[Projecao Rea. Faturamento]],"Acima Proj","Abaixo Proj")</f>
        <v>Abaixo Proj</v>
      </c>
    </row>
    <row r="338" spans="1:11" x14ac:dyDescent="0.3">
      <c r="A338" t="s">
        <v>748</v>
      </c>
      <c r="B338" t="s">
        <v>561</v>
      </c>
      <c r="C338" t="s">
        <v>749</v>
      </c>
      <c r="F338">
        <v>0.24999999899999997</v>
      </c>
      <c r="G338">
        <v>29376.989999999998</v>
      </c>
      <c r="H338">
        <v>8.3333332999999996E-2</v>
      </c>
      <c r="J338" t="str">
        <f>IF(Dados_20250324[[#This Row],[Qtde Processos]]&gt; TRUNC(Dados_20250324[[#This Row],[Projecao Rea. Processos]]),"Acima Proj","Abaixo Proj")</f>
        <v>Abaixo Proj</v>
      </c>
      <c r="K338" t="str">
        <f>IF(Dados_20250324[[#This Row],[Total NF]]&gt;Dados_20250324[[#This Row],[Projecao Rea. Faturamento]],"Acima Proj","Abaixo Proj")</f>
        <v>Abaixo Proj</v>
      </c>
    </row>
    <row r="339" spans="1:11" x14ac:dyDescent="0.3">
      <c r="A339" t="s">
        <v>750</v>
      </c>
      <c r="B339" t="s">
        <v>561</v>
      </c>
      <c r="C339" t="s">
        <v>751</v>
      </c>
      <c r="F339">
        <v>0.24999999899999997</v>
      </c>
      <c r="G339">
        <v>51420.391260000004</v>
      </c>
      <c r="H339">
        <v>8.3333332999999996E-2</v>
      </c>
      <c r="J339" t="str">
        <f>IF(Dados_20250324[[#This Row],[Qtde Processos]]&gt; TRUNC(Dados_20250324[[#This Row],[Projecao Rea. Processos]]),"Acima Proj","Abaixo Proj")</f>
        <v>Abaixo Proj</v>
      </c>
      <c r="K339" t="str">
        <f>IF(Dados_20250324[[#This Row],[Total NF]]&gt;Dados_20250324[[#This Row],[Projecao Rea. Faturamento]],"Acima Proj","Abaixo Proj")</f>
        <v>Abaixo Proj</v>
      </c>
    </row>
    <row r="340" spans="1:11" x14ac:dyDescent="0.3">
      <c r="A340" t="s">
        <v>752</v>
      </c>
      <c r="B340" t="s">
        <v>561</v>
      </c>
      <c r="C340" t="s">
        <v>753</v>
      </c>
      <c r="F340">
        <v>0.24999999899999997</v>
      </c>
      <c r="G340">
        <v>80380.237499999988</v>
      </c>
      <c r="H340">
        <v>8.3333332999999996E-2</v>
      </c>
      <c r="J340" t="str">
        <f>IF(Dados_20250324[[#This Row],[Qtde Processos]]&gt; TRUNC(Dados_20250324[[#This Row],[Projecao Rea. Processos]]),"Acima Proj","Abaixo Proj")</f>
        <v>Abaixo Proj</v>
      </c>
      <c r="K340" t="str">
        <f>IF(Dados_20250324[[#This Row],[Total NF]]&gt;Dados_20250324[[#This Row],[Projecao Rea. Faturamento]],"Acima Proj","Abaixo Proj")</f>
        <v>Abaixo Proj</v>
      </c>
    </row>
    <row r="341" spans="1:11" x14ac:dyDescent="0.3">
      <c r="A341" t="s">
        <v>754</v>
      </c>
      <c r="B341" t="s">
        <v>561</v>
      </c>
      <c r="C341" t="s">
        <v>755</v>
      </c>
      <c r="F341">
        <v>0.24999999899999997</v>
      </c>
      <c r="G341">
        <v>43777.865010000001</v>
      </c>
      <c r="H341">
        <v>8.3333332999999996E-2</v>
      </c>
      <c r="J341" t="str">
        <f>IF(Dados_20250324[[#This Row],[Qtde Processos]]&gt; TRUNC(Dados_20250324[[#This Row],[Projecao Rea. Processos]]),"Acima Proj","Abaixo Proj")</f>
        <v>Abaixo Proj</v>
      </c>
      <c r="K341" t="str">
        <f>IF(Dados_20250324[[#This Row],[Total NF]]&gt;Dados_20250324[[#This Row],[Projecao Rea. Faturamento]],"Acima Proj","Abaixo Proj")</f>
        <v>Abaixo Proj</v>
      </c>
    </row>
    <row r="342" spans="1:11" x14ac:dyDescent="0.3">
      <c r="A342" t="s">
        <v>756</v>
      </c>
      <c r="B342" t="s">
        <v>561</v>
      </c>
      <c r="C342" t="s">
        <v>757</v>
      </c>
      <c r="F342">
        <v>0.24999999899999997</v>
      </c>
      <c r="G342">
        <v>75626.570009999996</v>
      </c>
      <c r="H342">
        <v>8.3333332999999996E-2</v>
      </c>
      <c r="J342" t="str">
        <f>IF(Dados_20250324[[#This Row],[Qtde Processos]]&gt; TRUNC(Dados_20250324[[#This Row],[Projecao Rea. Processos]]),"Acima Proj","Abaixo Proj")</f>
        <v>Abaixo Proj</v>
      </c>
      <c r="K342" t="str">
        <f>IF(Dados_20250324[[#This Row],[Total NF]]&gt;Dados_20250324[[#This Row],[Projecao Rea. Faturamento]],"Acima Proj","Abaixo Proj")</f>
        <v>Abaixo Proj</v>
      </c>
    </row>
    <row r="343" spans="1:11" x14ac:dyDescent="0.3">
      <c r="A343" t="s">
        <v>758</v>
      </c>
      <c r="B343" t="s">
        <v>561</v>
      </c>
      <c r="C343" t="s">
        <v>759</v>
      </c>
      <c r="F343">
        <v>0.24999999899999997</v>
      </c>
      <c r="G343">
        <v>18136.785</v>
      </c>
      <c r="H343">
        <v>8.3333332999999996E-2</v>
      </c>
      <c r="J343" t="str">
        <f>IF(Dados_20250324[[#This Row],[Qtde Processos]]&gt; TRUNC(Dados_20250324[[#This Row],[Projecao Rea. Processos]]),"Acima Proj","Abaixo Proj")</f>
        <v>Abaixo Proj</v>
      </c>
      <c r="K343" t="str">
        <f>IF(Dados_20250324[[#This Row],[Total NF]]&gt;Dados_20250324[[#This Row],[Projecao Rea. Faturamento]],"Acima Proj","Abaixo Proj")</f>
        <v>Abaixo Proj</v>
      </c>
    </row>
    <row r="344" spans="1:11" x14ac:dyDescent="0.3">
      <c r="A344" t="s">
        <v>760</v>
      </c>
      <c r="B344" t="s">
        <v>561</v>
      </c>
      <c r="C344" t="s">
        <v>761</v>
      </c>
      <c r="F344">
        <v>0.24999999899999997</v>
      </c>
      <c r="G344">
        <v>26506.004999999997</v>
      </c>
      <c r="H344">
        <v>8.3333332999999996E-2</v>
      </c>
      <c r="J344" t="str">
        <f>IF(Dados_20250324[[#This Row],[Qtde Processos]]&gt; TRUNC(Dados_20250324[[#This Row],[Projecao Rea. Processos]]),"Acima Proj","Abaixo Proj")</f>
        <v>Abaixo Proj</v>
      </c>
      <c r="K344" t="str">
        <f>IF(Dados_20250324[[#This Row],[Total NF]]&gt;Dados_20250324[[#This Row],[Projecao Rea. Faturamento]],"Acima Proj","Abaixo Proj")</f>
        <v>Abaixo Proj</v>
      </c>
    </row>
    <row r="345" spans="1:11" x14ac:dyDescent="0.3">
      <c r="A345" t="s">
        <v>762</v>
      </c>
      <c r="B345" t="s">
        <v>561</v>
      </c>
      <c r="C345" t="s">
        <v>763</v>
      </c>
      <c r="F345">
        <v>0.24999999899999997</v>
      </c>
      <c r="G345">
        <v>8238.24</v>
      </c>
      <c r="H345">
        <v>8.3333332999999996E-2</v>
      </c>
      <c r="J345" t="str">
        <f>IF(Dados_20250324[[#This Row],[Qtde Processos]]&gt; TRUNC(Dados_20250324[[#This Row],[Projecao Rea. Processos]]),"Acima Proj","Abaixo Proj")</f>
        <v>Abaixo Proj</v>
      </c>
      <c r="K345" t="str">
        <f>IF(Dados_20250324[[#This Row],[Total NF]]&gt;Dados_20250324[[#This Row],[Projecao Rea. Faturamento]],"Acima Proj","Abaixo Proj")</f>
        <v>Abaixo Proj</v>
      </c>
    </row>
    <row r="346" spans="1:11" x14ac:dyDescent="0.3">
      <c r="A346" t="s">
        <v>764</v>
      </c>
      <c r="B346" t="s">
        <v>561</v>
      </c>
      <c r="C346" t="s">
        <v>765</v>
      </c>
      <c r="F346">
        <v>0.24999999899999997</v>
      </c>
      <c r="G346">
        <v>29469.449999999997</v>
      </c>
      <c r="H346">
        <v>8.3333332999999996E-2</v>
      </c>
      <c r="J346" t="str">
        <f>IF(Dados_20250324[[#This Row],[Qtde Processos]]&gt; TRUNC(Dados_20250324[[#This Row],[Projecao Rea. Processos]]),"Acima Proj","Abaixo Proj")</f>
        <v>Abaixo Proj</v>
      </c>
      <c r="K346" t="str">
        <f>IF(Dados_20250324[[#This Row],[Total NF]]&gt;Dados_20250324[[#This Row],[Projecao Rea. Faturamento]],"Acima Proj","Abaixo Proj")</f>
        <v>Abaixo Proj</v>
      </c>
    </row>
    <row r="347" spans="1:11" x14ac:dyDescent="0.3">
      <c r="A347" t="s">
        <v>766</v>
      </c>
      <c r="B347" t="s">
        <v>561</v>
      </c>
      <c r="C347" t="s">
        <v>767</v>
      </c>
      <c r="F347">
        <v>0.24999999899999997</v>
      </c>
      <c r="G347">
        <v>84608.030010000002</v>
      </c>
      <c r="H347">
        <v>8.3333332999999996E-2</v>
      </c>
      <c r="J347" t="str">
        <f>IF(Dados_20250324[[#This Row],[Qtde Processos]]&gt; TRUNC(Dados_20250324[[#This Row],[Projecao Rea. Processos]]),"Acima Proj","Abaixo Proj")</f>
        <v>Abaixo Proj</v>
      </c>
      <c r="K347" t="str">
        <f>IF(Dados_20250324[[#This Row],[Total NF]]&gt;Dados_20250324[[#This Row],[Projecao Rea. Faturamento]],"Acima Proj","Abaixo Proj")</f>
        <v>Abaixo Proj</v>
      </c>
    </row>
    <row r="348" spans="1:11" x14ac:dyDescent="0.3">
      <c r="A348" t="s">
        <v>768</v>
      </c>
      <c r="B348" t="s">
        <v>561</v>
      </c>
      <c r="C348" t="s">
        <v>769</v>
      </c>
      <c r="F348">
        <v>0.24999999899999997</v>
      </c>
      <c r="G348">
        <v>302654.48249999998</v>
      </c>
      <c r="H348">
        <v>8.3333332999999996E-2</v>
      </c>
      <c r="J348" t="str">
        <f>IF(Dados_20250324[[#This Row],[Qtde Processos]]&gt; TRUNC(Dados_20250324[[#This Row],[Projecao Rea. Processos]]),"Acima Proj","Abaixo Proj")</f>
        <v>Abaixo Proj</v>
      </c>
      <c r="K348" t="str">
        <f>IF(Dados_20250324[[#This Row],[Total NF]]&gt;Dados_20250324[[#This Row],[Projecao Rea. Faturamento]],"Acima Proj","Abaixo Proj")</f>
        <v>Abaixo Proj</v>
      </c>
    </row>
    <row r="349" spans="1:11" x14ac:dyDescent="0.3">
      <c r="A349" t="s">
        <v>770</v>
      </c>
      <c r="B349" t="s">
        <v>561</v>
      </c>
      <c r="C349" t="s">
        <v>771</v>
      </c>
      <c r="F349">
        <v>0.24999999899999997</v>
      </c>
      <c r="G349">
        <v>16804.797501000001</v>
      </c>
      <c r="H349">
        <v>8.3333332999999996E-2</v>
      </c>
      <c r="J349" t="str">
        <f>IF(Dados_20250324[[#This Row],[Qtde Processos]]&gt; TRUNC(Dados_20250324[[#This Row],[Projecao Rea. Processos]]),"Acima Proj","Abaixo Proj")</f>
        <v>Abaixo Proj</v>
      </c>
      <c r="K349" t="str">
        <f>IF(Dados_20250324[[#This Row],[Total NF]]&gt;Dados_20250324[[#This Row],[Projecao Rea. Faturamento]],"Acima Proj","Abaixo Proj")</f>
        <v>Abaixo Proj</v>
      </c>
    </row>
    <row r="350" spans="1:11" x14ac:dyDescent="0.3">
      <c r="A350" t="s">
        <v>772</v>
      </c>
      <c r="B350" t="s">
        <v>561</v>
      </c>
      <c r="C350" t="s">
        <v>773</v>
      </c>
      <c r="F350">
        <v>0.24999999899999997</v>
      </c>
      <c r="G350">
        <v>18358.545000000002</v>
      </c>
      <c r="H350">
        <v>8.3333332999999996E-2</v>
      </c>
      <c r="J350" t="str">
        <f>IF(Dados_20250324[[#This Row],[Qtde Processos]]&gt; TRUNC(Dados_20250324[[#This Row],[Projecao Rea. Processos]]),"Acima Proj","Abaixo Proj")</f>
        <v>Abaixo Proj</v>
      </c>
      <c r="K350" t="str">
        <f>IF(Dados_20250324[[#This Row],[Total NF]]&gt;Dados_20250324[[#This Row],[Projecao Rea. Faturamento]],"Acima Proj","Abaixo Proj")</f>
        <v>Abaixo Proj</v>
      </c>
    </row>
    <row r="351" spans="1:11" x14ac:dyDescent="0.3">
      <c r="A351" t="s">
        <v>774</v>
      </c>
      <c r="B351" t="s">
        <v>561</v>
      </c>
      <c r="C351" t="s">
        <v>775</v>
      </c>
      <c r="F351">
        <v>0.24999999899999997</v>
      </c>
      <c r="G351">
        <v>78289.38</v>
      </c>
      <c r="H351">
        <v>8.3333332999999996E-2</v>
      </c>
      <c r="J351" t="str">
        <f>IF(Dados_20250324[[#This Row],[Qtde Processos]]&gt; TRUNC(Dados_20250324[[#This Row],[Projecao Rea. Processos]]),"Acima Proj","Abaixo Proj")</f>
        <v>Abaixo Proj</v>
      </c>
      <c r="K351" t="str">
        <f>IF(Dados_20250324[[#This Row],[Total NF]]&gt;Dados_20250324[[#This Row],[Projecao Rea. Faturamento]],"Acima Proj","Abaixo Proj")</f>
        <v>Abaixo Proj</v>
      </c>
    </row>
    <row r="352" spans="1:11" x14ac:dyDescent="0.3">
      <c r="A352" t="s">
        <v>776</v>
      </c>
      <c r="B352" t="s">
        <v>561</v>
      </c>
      <c r="C352" t="s">
        <v>777</v>
      </c>
      <c r="F352">
        <v>0.24999999899999997</v>
      </c>
      <c r="G352">
        <v>90773.870009999999</v>
      </c>
      <c r="H352">
        <v>8.3333332999999996E-2</v>
      </c>
      <c r="J352" t="str">
        <f>IF(Dados_20250324[[#This Row],[Qtde Processos]]&gt; TRUNC(Dados_20250324[[#This Row],[Projecao Rea. Processos]]),"Acima Proj","Abaixo Proj")</f>
        <v>Abaixo Proj</v>
      </c>
      <c r="K352" t="str">
        <f>IF(Dados_20250324[[#This Row],[Total NF]]&gt;Dados_20250324[[#This Row],[Projecao Rea. Faturamento]],"Acima Proj","Abaixo Proj")</f>
        <v>Abaixo Proj</v>
      </c>
    </row>
    <row r="353" spans="1:11" x14ac:dyDescent="0.3">
      <c r="A353" t="s">
        <v>778</v>
      </c>
      <c r="B353" t="s">
        <v>561</v>
      </c>
      <c r="C353" t="s">
        <v>779</v>
      </c>
      <c r="F353">
        <v>0.24999999899999997</v>
      </c>
      <c r="G353">
        <v>958.87749989999998</v>
      </c>
      <c r="H353">
        <v>8.3333332999999996E-2</v>
      </c>
      <c r="J353" t="str">
        <f>IF(Dados_20250324[[#This Row],[Qtde Processos]]&gt; TRUNC(Dados_20250324[[#This Row],[Projecao Rea. Processos]]),"Acima Proj","Abaixo Proj")</f>
        <v>Abaixo Proj</v>
      </c>
      <c r="K353" t="str">
        <f>IF(Dados_20250324[[#This Row],[Total NF]]&gt;Dados_20250324[[#This Row],[Projecao Rea. Faturamento]],"Acima Proj","Abaixo Proj")</f>
        <v>Abaixo Proj</v>
      </c>
    </row>
    <row r="354" spans="1:11" x14ac:dyDescent="0.3">
      <c r="A354" t="s">
        <v>780</v>
      </c>
      <c r="B354" t="s">
        <v>561</v>
      </c>
      <c r="C354" t="s">
        <v>781</v>
      </c>
      <c r="F354">
        <v>0.24999999899999997</v>
      </c>
      <c r="G354">
        <v>25241.412500999999</v>
      </c>
      <c r="H354">
        <v>8.3333332999999996E-2</v>
      </c>
      <c r="J354" t="str">
        <f>IF(Dados_20250324[[#This Row],[Qtde Processos]]&gt; TRUNC(Dados_20250324[[#This Row],[Projecao Rea. Processos]]),"Acima Proj","Abaixo Proj")</f>
        <v>Abaixo Proj</v>
      </c>
      <c r="K354" t="str">
        <f>IF(Dados_20250324[[#This Row],[Total NF]]&gt;Dados_20250324[[#This Row],[Projecao Rea. Faturamento]],"Acima Proj","Abaixo Proj")</f>
        <v>Abaixo Proj</v>
      </c>
    </row>
    <row r="355" spans="1:11" x14ac:dyDescent="0.3">
      <c r="A355" t="s">
        <v>782</v>
      </c>
      <c r="B355" t="s">
        <v>561</v>
      </c>
      <c r="C355" t="s">
        <v>783</v>
      </c>
      <c r="F355">
        <v>0.24999999899999997</v>
      </c>
      <c r="G355">
        <v>35267.184990000002</v>
      </c>
      <c r="H355">
        <v>8.3333332999999996E-2</v>
      </c>
      <c r="J355" t="str">
        <f>IF(Dados_20250324[[#This Row],[Qtde Processos]]&gt; TRUNC(Dados_20250324[[#This Row],[Projecao Rea. Processos]]),"Acima Proj","Abaixo Proj")</f>
        <v>Abaixo Proj</v>
      </c>
      <c r="K355" t="str">
        <f>IF(Dados_20250324[[#This Row],[Total NF]]&gt;Dados_20250324[[#This Row],[Projecao Rea. Faturamento]],"Acima Proj","Abaixo Proj")</f>
        <v>Abaixo Proj</v>
      </c>
    </row>
    <row r="356" spans="1:11" x14ac:dyDescent="0.3">
      <c r="A356" t="s">
        <v>784</v>
      </c>
      <c r="B356" t="s">
        <v>561</v>
      </c>
      <c r="C356" t="s">
        <v>785</v>
      </c>
      <c r="F356">
        <v>0.24999999899999997</v>
      </c>
      <c r="G356">
        <v>188334.80249999999</v>
      </c>
      <c r="H356">
        <v>8.3333332999999996E-2</v>
      </c>
      <c r="J356" t="str">
        <f>IF(Dados_20250324[[#This Row],[Qtde Processos]]&gt; TRUNC(Dados_20250324[[#This Row],[Projecao Rea. Processos]]),"Acima Proj","Abaixo Proj")</f>
        <v>Abaixo Proj</v>
      </c>
      <c r="K356" t="str">
        <f>IF(Dados_20250324[[#This Row],[Total NF]]&gt;Dados_20250324[[#This Row],[Projecao Rea. Faturamento]],"Acima Proj","Abaixo Proj")</f>
        <v>Abaixo Proj</v>
      </c>
    </row>
    <row r="357" spans="1:11" x14ac:dyDescent="0.3">
      <c r="A357" t="s">
        <v>786</v>
      </c>
      <c r="B357" t="s">
        <v>561</v>
      </c>
      <c r="C357" t="s">
        <v>787</v>
      </c>
      <c r="F357">
        <v>0.24999999899999997</v>
      </c>
      <c r="G357">
        <v>35111.722499999996</v>
      </c>
      <c r="H357">
        <v>8.3333332999999996E-2</v>
      </c>
      <c r="J357" t="str">
        <f>IF(Dados_20250324[[#This Row],[Qtde Processos]]&gt; TRUNC(Dados_20250324[[#This Row],[Projecao Rea. Processos]]),"Acima Proj","Abaixo Proj")</f>
        <v>Abaixo Proj</v>
      </c>
      <c r="K357" t="str">
        <f>IF(Dados_20250324[[#This Row],[Total NF]]&gt;Dados_20250324[[#This Row],[Projecao Rea. Faturamento]],"Acima Proj","Abaixo Proj")</f>
        <v>Abaixo Proj</v>
      </c>
    </row>
    <row r="358" spans="1:11" x14ac:dyDescent="0.3">
      <c r="A358" t="s">
        <v>788</v>
      </c>
      <c r="B358" t="s">
        <v>561</v>
      </c>
      <c r="C358" t="s">
        <v>789</v>
      </c>
      <c r="F358">
        <v>0.24999999899999997</v>
      </c>
      <c r="G358">
        <v>670.05</v>
      </c>
      <c r="H358">
        <v>8.3333332999999996E-2</v>
      </c>
      <c r="J358" t="str">
        <f>IF(Dados_20250324[[#This Row],[Qtde Processos]]&gt; TRUNC(Dados_20250324[[#This Row],[Projecao Rea. Processos]]),"Acima Proj","Abaixo Proj")</f>
        <v>Abaixo Proj</v>
      </c>
      <c r="K358" t="str">
        <f>IF(Dados_20250324[[#This Row],[Total NF]]&gt;Dados_20250324[[#This Row],[Projecao Rea. Faturamento]],"Acima Proj","Abaixo Proj")</f>
        <v>Abaixo Proj</v>
      </c>
    </row>
    <row r="359" spans="1:11" x14ac:dyDescent="0.3">
      <c r="A359" t="s">
        <v>790</v>
      </c>
      <c r="B359" t="s">
        <v>561</v>
      </c>
      <c r="C359" t="s">
        <v>606</v>
      </c>
      <c r="F359">
        <v>0.24999999899999997</v>
      </c>
      <c r="G359">
        <v>78.66</v>
      </c>
      <c r="H359">
        <v>8.3333332999999996E-2</v>
      </c>
      <c r="J359" t="str">
        <f>IF(Dados_20250324[[#This Row],[Qtde Processos]]&gt; TRUNC(Dados_20250324[[#This Row],[Projecao Rea. Processos]]),"Acima Proj","Abaixo Proj")</f>
        <v>Abaixo Proj</v>
      </c>
      <c r="K359" t="str">
        <f>IF(Dados_20250324[[#This Row],[Total NF]]&gt;Dados_20250324[[#This Row],[Projecao Rea. Faturamento]],"Acima Proj","Abaixo Proj")</f>
        <v>Abaixo Proj</v>
      </c>
    </row>
    <row r="360" spans="1:11" x14ac:dyDescent="0.3">
      <c r="A360" t="s">
        <v>791</v>
      </c>
      <c r="B360" t="s">
        <v>561</v>
      </c>
      <c r="C360" t="s">
        <v>792</v>
      </c>
      <c r="F360">
        <v>0.24999999899999997</v>
      </c>
      <c r="G360">
        <v>75485.527499999997</v>
      </c>
      <c r="H360">
        <v>8.3333332999999996E-2</v>
      </c>
      <c r="J360" t="str">
        <f>IF(Dados_20250324[[#This Row],[Qtde Processos]]&gt; TRUNC(Dados_20250324[[#This Row],[Projecao Rea. Processos]]),"Acima Proj","Abaixo Proj")</f>
        <v>Abaixo Proj</v>
      </c>
      <c r="K360" t="str">
        <f>IF(Dados_20250324[[#This Row],[Total NF]]&gt;Dados_20250324[[#This Row],[Projecao Rea. Faturamento]],"Acima Proj","Abaixo Proj")</f>
        <v>Abaixo Proj</v>
      </c>
    </row>
    <row r="361" spans="1:11" x14ac:dyDescent="0.3">
      <c r="A361" t="s">
        <v>793</v>
      </c>
      <c r="B361" t="s">
        <v>561</v>
      </c>
      <c r="C361" t="s">
        <v>794</v>
      </c>
      <c r="F361">
        <v>0.24999999899999997</v>
      </c>
      <c r="G361">
        <v>18341.120001000003</v>
      </c>
      <c r="H361">
        <v>8.3333332999999996E-2</v>
      </c>
      <c r="J361" t="str">
        <f>IF(Dados_20250324[[#This Row],[Qtde Processos]]&gt; TRUNC(Dados_20250324[[#This Row],[Projecao Rea. Processos]]),"Acima Proj","Abaixo Proj")</f>
        <v>Abaixo Proj</v>
      </c>
      <c r="K361" t="str">
        <f>IF(Dados_20250324[[#This Row],[Total NF]]&gt;Dados_20250324[[#This Row],[Projecao Rea. Faturamento]],"Acima Proj","Abaixo Proj")</f>
        <v>Abaixo Proj</v>
      </c>
    </row>
    <row r="362" spans="1:11" x14ac:dyDescent="0.3">
      <c r="A362" t="s">
        <v>795</v>
      </c>
      <c r="B362" t="s">
        <v>561</v>
      </c>
      <c r="C362" t="s">
        <v>796</v>
      </c>
      <c r="F362">
        <v>0.24999999899999997</v>
      </c>
      <c r="G362">
        <v>9596.9600009999995</v>
      </c>
      <c r="H362">
        <v>8.3333332999999996E-2</v>
      </c>
      <c r="J362" t="str">
        <f>IF(Dados_20250324[[#This Row],[Qtde Processos]]&gt; TRUNC(Dados_20250324[[#This Row],[Projecao Rea. Processos]]),"Acima Proj","Abaixo Proj")</f>
        <v>Abaixo Proj</v>
      </c>
      <c r="K362" t="str">
        <f>IF(Dados_20250324[[#This Row],[Total NF]]&gt;Dados_20250324[[#This Row],[Projecao Rea. Faturamento]],"Acima Proj","Abaixo Proj")</f>
        <v>Abaixo Proj</v>
      </c>
    </row>
    <row r="363" spans="1:11" x14ac:dyDescent="0.3">
      <c r="A363" t="s">
        <v>797</v>
      </c>
      <c r="B363" t="s">
        <v>561</v>
      </c>
      <c r="C363" t="s">
        <v>798</v>
      </c>
      <c r="F363">
        <v>0.24999999899999997</v>
      </c>
      <c r="G363">
        <v>24108.113750999997</v>
      </c>
      <c r="H363">
        <v>8.3333332999999996E-2</v>
      </c>
      <c r="J363" t="str">
        <f>IF(Dados_20250324[[#This Row],[Qtde Processos]]&gt; TRUNC(Dados_20250324[[#This Row],[Projecao Rea. Processos]]),"Acima Proj","Abaixo Proj")</f>
        <v>Abaixo Proj</v>
      </c>
      <c r="K363" t="str">
        <f>IF(Dados_20250324[[#This Row],[Total NF]]&gt;Dados_20250324[[#This Row],[Projecao Rea. Faturamento]],"Acima Proj","Abaixo Proj")</f>
        <v>Abaixo Proj</v>
      </c>
    </row>
    <row r="364" spans="1:11" x14ac:dyDescent="0.3">
      <c r="A364" t="s">
        <v>799</v>
      </c>
      <c r="B364" t="s">
        <v>561</v>
      </c>
      <c r="C364" t="s">
        <v>800</v>
      </c>
      <c r="F364">
        <v>0.24999999899999997</v>
      </c>
      <c r="G364">
        <v>4392.3725009999998</v>
      </c>
      <c r="H364">
        <v>8.3333332999999996E-2</v>
      </c>
      <c r="J364" t="str">
        <f>IF(Dados_20250324[[#This Row],[Qtde Processos]]&gt; TRUNC(Dados_20250324[[#This Row],[Projecao Rea. Processos]]),"Acima Proj","Abaixo Proj")</f>
        <v>Abaixo Proj</v>
      </c>
      <c r="K364" t="str">
        <f>IF(Dados_20250324[[#This Row],[Total NF]]&gt;Dados_20250324[[#This Row],[Projecao Rea. Faturamento]],"Acima Proj","Abaixo Proj")</f>
        <v>Abaixo Proj</v>
      </c>
    </row>
    <row r="365" spans="1:11" x14ac:dyDescent="0.3">
      <c r="A365" t="s">
        <v>801</v>
      </c>
      <c r="B365" t="s">
        <v>561</v>
      </c>
      <c r="C365" t="s">
        <v>802</v>
      </c>
      <c r="F365">
        <v>0.24999999899999997</v>
      </c>
      <c r="G365">
        <v>45950.53125</v>
      </c>
      <c r="H365">
        <v>8.3333332999999996E-2</v>
      </c>
      <c r="J365" t="str">
        <f>IF(Dados_20250324[[#This Row],[Qtde Processos]]&gt; TRUNC(Dados_20250324[[#This Row],[Projecao Rea. Processos]]),"Acima Proj","Abaixo Proj")</f>
        <v>Abaixo Proj</v>
      </c>
      <c r="K365" t="str">
        <f>IF(Dados_20250324[[#This Row],[Total NF]]&gt;Dados_20250324[[#This Row],[Projecao Rea. Faturamento]],"Acima Proj","Abaixo Proj")</f>
        <v>Abaixo Proj</v>
      </c>
    </row>
    <row r="366" spans="1:11" x14ac:dyDescent="0.3">
      <c r="A366" t="s">
        <v>803</v>
      </c>
      <c r="B366" t="s">
        <v>561</v>
      </c>
      <c r="C366" t="s">
        <v>804</v>
      </c>
      <c r="F366">
        <v>0.24999999899999997</v>
      </c>
      <c r="G366">
        <v>45719.901239999999</v>
      </c>
      <c r="H366">
        <v>8.3333332999999996E-2</v>
      </c>
      <c r="J366" t="str">
        <f>IF(Dados_20250324[[#This Row],[Qtde Processos]]&gt; TRUNC(Dados_20250324[[#This Row],[Projecao Rea. Processos]]),"Acima Proj","Abaixo Proj")</f>
        <v>Abaixo Proj</v>
      </c>
      <c r="K366" t="str">
        <f>IF(Dados_20250324[[#This Row],[Total NF]]&gt;Dados_20250324[[#This Row],[Projecao Rea. Faturamento]],"Acima Proj","Abaixo Proj")</f>
        <v>Abaixo Proj</v>
      </c>
    </row>
    <row r="367" spans="1:11" x14ac:dyDescent="0.3">
      <c r="A367" t="s">
        <v>805</v>
      </c>
      <c r="B367" t="s">
        <v>561</v>
      </c>
      <c r="C367" t="s">
        <v>806</v>
      </c>
      <c r="F367">
        <v>0.24999999899999997</v>
      </c>
      <c r="G367">
        <v>75574.62</v>
      </c>
      <c r="H367">
        <v>8.3333332999999996E-2</v>
      </c>
      <c r="J367" t="str">
        <f>IF(Dados_20250324[[#This Row],[Qtde Processos]]&gt; TRUNC(Dados_20250324[[#This Row],[Projecao Rea. Processos]]),"Acima Proj","Abaixo Proj")</f>
        <v>Abaixo Proj</v>
      </c>
      <c r="K367" t="str">
        <f>IF(Dados_20250324[[#This Row],[Total NF]]&gt;Dados_20250324[[#This Row],[Projecao Rea. Faturamento]],"Acima Proj","Abaixo Proj")</f>
        <v>Abaixo Proj</v>
      </c>
    </row>
    <row r="368" spans="1:11" x14ac:dyDescent="0.3">
      <c r="A368" t="s">
        <v>807</v>
      </c>
      <c r="B368" t="s">
        <v>561</v>
      </c>
      <c r="C368" t="s">
        <v>808</v>
      </c>
      <c r="F368">
        <v>0.24999999899999997</v>
      </c>
      <c r="G368">
        <v>67353.252509999991</v>
      </c>
      <c r="H368">
        <v>8.3333332999999996E-2</v>
      </c>
      <c r="J368" t="str">
        <f>IF(Dados_20250324[[#This Row],[Qtde Processos]]&gt; TRUNC(Dados_20250324[[#This Row],[Projecao Rea. Processos]]),"Acima Proj","Abaixo Proj")</f>
        <v>Abaixo Proj</v>
      </c>
      <c r="K368" t="str">
        <f>IF(Dados_20250324[[#This Row],[Total NF]]&gt;Dados_20250324[[#This Row],[Projecao Rea. Faturamento]],"Acima Proj","Abaixo Proj")</f>
        <v>Abaixo Proj</v>
      </c>
    </row>
    <row r="369" spans="1:11" x14ac:dyDescent="0.3">
      <c r="A369" t="s">
        <v>809</v>
      </c>
      <c r="B369" t="s">
        <v>561</v>
      </c>
      <c r="C369" t="s">
        <v>810</v>
      </c>
      <c r="F369">
        <v>0.24999999899999997</v>
      </c>
      <c r="G369">
        <v>108542.09499</v>
      </c>
      <c r="H369">
        <v>8.3333332999999996E-2</v>
      </c>
      <c r="J369" t="str">
        <f>IF(Dados_20250324[[#This Row],[Qtde Processos]]&gt; TRUNC(Dados_20250324[[#This Row],[Projecao Rea. Processos]]),"Acima Proj","Abaixo Proj")</f>
        <v>Abaixo Proj</v>
      </c>
      <c r="K369" t="str">
        <f>IF(Dados_20250324[[#This Row],[Total NF]]&gt;Dados_20250324[[#This Row],[Projecao Rea. Faturamento]],"Acima Proj","Abaixo Proj")</f>
        <v>Abaixo Proj</v>
      </c>
    </row>
    <row r="370" spans="1:11" x14ac:dyDescent="0.3">
      <c r="A370" t="s">
        <v>811</v>
      </c>
      <c r="B370" t="s">
        <v>561</v>
      </c>
      <c r="C370" t="s">
        <v>812</v>
      </c>
      <c r="F370">
        <v>0.24999999899999997</v>
      </c>
      <c r="G370">
        <v>21800.137499999997</v>
      </c>
      <c r="H370">
        <v>8.3333332999999996E-2</v>
      </c>
      <c r="J370" t="str">
        <f>IF(Dados_20250324[[#This Row],[Qtde Processos]]&gt; TRUNC(Dados_20250324[[#This Row],[Projecao Rea. Processos]]),"Acima Proj","Abaixo Proj")</f>
        <v>Abaixo Proj</v>
      </c>
      <c r="K370" t="str">
        <f>IF(Dados_20250324[[#This Row],[Total NF]]&gt;Dados_20250324[[#This Row],[Projecao Rea. Faturamento]],"Acima Proj","Abaixo Proj")</f>
        <v>Abaixo Proj</v>
      </c>
    </row>
    <row r="371" spans="1:11" x14ac:dyDescent="0.3">
      <c r="A371" t="s">
        <v>813</v>
      </c>
      <c r="B371" t="s">
        <v>561</v>
      </c>
      <c r="C371" t="s">
        <v>814</v>
      </c>
      <c r="F371">
        <v>0.24999999899999997</v>
      </c>
      <c r="G371">
        <v>11400.684999000001</v>
      </c>
      <c r="H371">
        <v>8.3333332999999996E-2</v>
      </c>
      <c r="J371" t="str">
        <f>IF(Dados_20250324[[#This Row],[Qtde Processos]]&gt; TRUNC(Dados_20250324[[#This Row],[Projecao Rea. Processos]]),"Acima Proj","Abaixo Proj")</f>
        <v>Abaixo Proj</v>
      </c>
      <c r="K371" t="str">
        <f>IF(Dados_20250324[[#This Row],[Total NF]]&gt;Dados_20250324[[#This Row],[Projecao Rea. Faturamento]],"Acima Proj","Abaixo Proj")</f>
        <v>Abaixo Proj</v>
      </c>
    </row>
    <row r="372" spans="1:11" x14ac:dyDescent="0.3">
      <c r="A372" t="s">
        <v>815</v>
      </c>
      <c r="B372" t="s">
        <v>561</v>
      </c>
      <c r="C372" t="s">
        <v>816</v>
      </c>
      <c r="F372">
        <v>0.24999999899999997</v>
      </c>
      <c r="G372">
        <v>100738.88999999998</v>
      </c>
      <c r="H372">
        <v>8.3333332999999996E-2</v>
      </c>
      <c r="J372" t="str">
        <f>IF(Dados_20250324[[#This Row],[Qtde Processos]]&gt; TRUNC(Dados_20250324[[#This Row],[Projecao Rea. Processos]]),"Acima Proj","Abaixo Proj")</f>
        <v>Abaixo Proj</v>
      </c>
      <c r="K372" t="str">
        <f>IF(Dados_20250324[[#This Row],[Total NF]]&gt;Dados_20250324[[#This Row],[Projecao Rea. Faturamento]],"Acima Proj","Abaixo Proj")</f>
        <v>Abaixo Proj</v>
      </c>
    </row>
    <row r="373" spans="1:11" x14ac:dyDescent="0.3">
      <c r="A373" t="s">
        <v>817</v>
      </c>
      <c r="B373" t="s">
        <v>561</v>
      </c>
      <c r="C373" t="s">
        <v>818</v>
      </c>
      <c r="F373">
        <v>0.24999999899999997</v>
      </c>
      <c r="G373">
        <v>78585.888749999998</v>
      </c>
      <c r="H373">
        <v>8.3333332999999996E-2</v>
      </c>
      <c r="J373" t="str">
        <f>IF(Dados_20250324[[#This Row],[Qtde Processos]]&gt; TRUNC(Dados_20250324[[#This Row],[Projecao Rea. Processos]]),"Acima Proj","Abaixo Proj")</f>
        <v>Abaixo Proj</v>
      </c>
      <c r="K373" t="str">
        <f>IF(Dados_20250324[[#This Row],[Total NF]]&gt;Dados_20250324[[#This Row],[Projecao Rea. Faturamento]],"Acima Proj","Abaixo Proj")</f>
        <v>Abaixo Proj</v>
      </c>
    </row>
    <row r="374" spans="1:11" x14ac:dyDescent="0.3">
      <c r="A374" t="s">
        <v>819</v>
      </c>
      <c r="B374" t="s">
        <v>561</v>
      </c>
      <c r="C374" t="s">
        <v>820</v>
      </c>
      <c r="F374">
        <v>0.24999999899999997</v>
      </c>
      <c r="G374">
        <v>52423.102500000001</v>
      </c>
      <c r="H374">
        <v>8.3333332999999996E-2</v>
      </c>
      <c r="J374" t="str">
        <f>IF(Dados_20250324[[#This Row],[Qtde Processos]]&gt; TRUNC(Dados_20250324[[#This Row],[Projecao Rea. Processos]]),"Acima Proj","Abaixo Proj")</f>
        <v>Abaixo Proj</v>
      </c>
      <c r="K374" t="str">
        <f>IF(Dados_20250324[[#This Row],[Total NF]]&gt;Dados_20250324[[#This Row],[Projecao Rea. Faturamento]],"Acima Proj","Abaixo Proj")</f>
        <v>Abaixo Proj</v>
      </c>
    </row>
    <row r="375" spans="1:11" x14ac:dyDescent="0.3">
      <c r="A375" t="s">
        <v>821</v>
      </c>
      <c r="B375" t="s">
        <v>561</v>
      </c>
      <c r="C375" t="s">
        <v>822</v>
      </c>
      <c r="F375">
        <v>0.24999999899999997</v>
      </c>
      <c r="G375">
        <v>23798.649999000001</v>
      </c>
      <c r="H375">
        <v>8.3333332999999996E-2</v>
      </c>
      <c r="J375" t="str">
        <f>IF(Dados_20250324[[#This Row],[Qtde Processos]]&gt; TRUNC(Dados_20250324[[#This Row],[Projecao Rea. Processos]]),"Acima Proj","Abaixo Proj")</f>
        <v>Abaixo Proj</v>
      </c>
      <c r="K375" t="str">
        <f>IF(Dados_20250324[[#This Row],[Total NF]]&gt;Dados_20250324[[#This Row],[Projecao Rea. Faturamento]],"Acima Proj","Abaixo Proj")</f>
        <v>Abaixo Proj</v>
      </c>
    </row>
    <row r="376" spans="1:11" x14ac:dyDescent="0.3">
      <c r="A376" t="s">
        <v>823</v>
      </c>
      <c r="B376" t="s">
        <v>561</v>
      </c>
      <c r="C376" t="s">
        <v>824</v>
      </c>
      <c r="F376">
        <v>0.24999999899999997</v>
      </c>
      <c r="G376">
        <v>38600.114999999998</v>
      </c>
      <c r="H376">
        <v>8.3333332999999996E-2</v>
      </c>
      <c r="J376" t="str">
        <f>IF(Dados_20250324[[#This Row],[Qtde Processos]]&gt; TRUNC(Dados_20250324[[#This Row],[Projecao Rea. Processos]]),"Acima Proj","Abaixo Proj")</f>
        <v>Abaixo Proj</v>
      </c>
      <c r="K376" t="str">
        <f>IF(Dados_20250324[[#This Row],[Total NF]]&gt;Dados_20250324[[#This Row],[Projecao Rea. Faturamento]],"Acima Proj","Abaixo Proj")</f>
        <v>Abaixo Proj</v>
      </c>
    </row>
    <row r="377" spans="1:11" x14ac:dyDescent="0.3">
      <c r="A377" t="s">
        <v>825</v>
      </c>
      <c r="B377" t="s">
        <v>561</v>
      </c>
      <c r="C377" t="s">
        <v>787</v>
      </c>
      <c r="F377">
        <v>0.24999999899999997</v>
      </c>
      <c r="G377">
        <v>35111.722499999996</v>
      </c>
      <c r="H377">
        <v>8.3333332999999996E-2</v>
      </c>
      <c r="J377" t="str">
        <f>IF(Dados_20250324[[#This Row],[Qtde Processos]]&gt; TRUNC(Dados_20250324[[#This Row],[Projecao Rea. Processos]]),"Acima Proj","Abaixo Proj")</f>
        <v>Abaixo Proj</v>
      </c>
      <c r="K377" t="str">
        <f>IF(Dados_20250324[[#This Row],[Total NF]]&gt;Dados_20250324[[#This Row],[Projecao Rea. Faturamento]],"Acima Proj","Abaixo Proj")</f>
        <v>Abaixo Proj</v>
      </c>
    </row>
    <row r="378" spans="1:11" x14ac:dyDescent="0.3">
      <c r="A378" t="s">
        <v>826</v>
      </c>
      <c r="B378" t="s">
        <v>561</v>
      </c>
      <c r="C378" t="s">
        <v>827</v>
      </c>
      <c r="F378">
        <v>0.24999999899999997</v>
      </c>
      <c r="G378">
        <v>85763.714999999997</v>
      </c>
      <c r="H378">
        <v>8.3333332999999996E-2</v>
      </c>
      <c r="J378" t="str">
        <f>IF(Dados_20250324[[#This Row],[Qtde Processos]]&gt; TRUNC(Dados_20250324[[#This Row],[Projecao Rea. Processos]]),"Acima Proj","Abaixo Proj")</f>
        <v>Abaixo Proj</v>
      </c>
      <c r="K378" t="str">
        <f>IF(Dados_20250324[[#This Row],[Total NF]]&gt;Dados_20250324[[#This Row],[Projecao Rea. Faturamento]],"Acima Proj","Abaixo Proj")</f>
        <v>Abaixo Proj</v>
      </c>
    </row>
    <row r="379" spans="1:11" x14ac:dyDescent="0.3">
      <c r="A379" t="s">
        <v>828</v>
      </c>
      <c r="B379" t="s">
        <v>561</v>
      </c>
      <c r="C379" t="s">
        <v>829</v>
      </c>
      <c r="F379">
        <v>0.24999999899999997</v>
      </c>
      <c r="G379">
        <v>146122.47876</v>
      </c>
      <c r="H379">
        <v>8.3333332999999996E-2</v>
      </c>
      <c r="J379" t="str">
        <f>IF(Dados_20250324[[#This Row],[Qtde Processos]]&gt; TRUNC(Dados_20250324[[#This Row],[Projecao Rea. Processos]]),"Acima Proj","Abaixo Proj")</f>
        <v>Abaixo Proj</v>
      </c>
      <c r="K379" t="str">
        <f>IF(Dados_20250324[[#This Row],[Total NF]]&gt;Dados_20250324[[#This Row],[Projecao Rea. Faturamento]],"Acima Proj","Abaixo Proj")</f>
        <v>Abaixo Proj</v>
      </c>
    </row>
    <row r="380" spans="1:11" x14ac:dyDescent="0.3">
      <c r="A380" t="s">
        <v>830</v>
      </c>
      <c r="B380" t="s">
        <v>561</v>
      </c>
      <c r="C380" t="s">
        <v>831</v>
      </c>
      <c r="F380">
        <v>0.24999999899999997</v>
      </c>
      <c r="G380">
        <v>58078.599989999995</v>
      </c>
      <c r="H380">
        <v>8.3333332999999996E-2</v>
      </c>
      <c r="J380" t="str">
        <f>IF(Dados_20250324[[#This Row],[Qtde Processos]]&gt; TRUNC(Dados_20250324[[#This Row],[Projecao Rea. Processos]]),"Acima Proj","Abaixo Proj")</f>
        <v>Abaixo Proj</v>
      </c>
      <c r="K380" t="str">
        <f>IF(Dados_20250324[[#This Row],[Total NF]]&gt;Dados_20250324[[#This Row],[Projecao Rea. Faturamento]],"Acima Proj","Abaixo Proj")</f>
        <v>Abaixo Proj</v>
      </c>
    </row>
    <row r="381" spans="1:11" x14ac:dyDescent="0.3">
      <c r="A381" t="s">
        <v>832</v>
      </c>
      <c r="B381" t="s">
        <v>561</v>
      </c>
      <c r="C381" t="s">
        <v>833</v>
      </c>
      <c r="F381">
        <v>0.24999999899999997</v>
      </c>
      <c r="G381">
        <v>93367.092510000002</v>
      </c>
      <c r="H381">
        <v>8.3333332999999996E-2</v>
      </c>
      <c r="J381" t="str">
        <f>IF(Dados_20250324[[#This Row],[Qtde Processos]]&gt; TRUNC(Dados_20250324[[#This Row],[Projecao Rea. Processos]]),"Acima Proj","Abaixo Proj")</f>
        <v>Abaixo Proj</v>
      </c>
      <c r="K381" t="str">
        <f>IF(Dados_20250324[[#This Row],[Total NF]]&gt;Dados_20250324[[#This Row],[Projecao Rea. Faturamento]],"Acima Proj","Abaixo Proj")</f>
        <v>Abaixo Proj</v>
      </c>
    </row>
    <row r="382" spans="1:11" x14ac:dyDescent="0.3">
      <c r="A382" t="s">
        <v>834</v>
      </c>
      <c r="B382" t="s">
        <v>561</v>
      </c>
      <c r="C382" t="s">
        <v>835</v>
      </c>
      <c r="F382">
        <v>0.24999999899999997</v>
      </c>
      <c r="G382">
        <v>92966.747490000009</v>
      </c>
      <c r="H382">
        <v>8.3333332999999996E-2</v>
      </c>
      <c r="J382" t="str">
        <f>IF(Dados_20250324[[#This Row],[Qtde Processos]]&gt; TRUNC(Dados_20250324[[#This Row],[Projecao Rea. Processos]]),"Acima Proj","Abaixo Proj")</f>
        <v>Abaixo Proj</v>
      </c>
      <c r="K382" t="str">
        <f>IF(Dados_20250324[[#This Row],[Total NF]]&gt;Dados_20250324[[#This Row],[Projecao Rea. Faturamento]],"Acima Proj","Abaixo Proj")</f>
        <v>Abaixo Proj</v>
      </c>
    </row>
    <row r="383" spans="1:11" x14ac:dyDescent="0.3">
      <c r="A383" t="s">
        <v>836</v>
      </c>
      <c r="B383" t="s">
        <v>561</v>
      </c>
      <c r="C383" t="s">
        <v>837</v>
      </c>
      <c r="F383">
        <v>0.24999999899999997</v>
      </c>
      <c r="G383">
        <v>29438.227500000001</v>
      </c>
      <c r="H383">
        <v>8.3333332999999996E-2</v>
      </c>
      <c r="J383" t="str">
        <f>IF(Dados_20250324[[#This Row],[Qtde Processos]]&gt; TRUNC(Dados_20250324[[#This Row],[Projecao Rea. Processos]]),"Acima Proj","Abaixo Proj")</f>
        <v>Abaixo Proj</v>
      </c>
      <c r="K383" t="str">
        <f>IF(Dados_20250324[[#This Row],[Total NF]]&gt;Dados_20250324[[#This Row],[Projecao Rea. Faturamento]],"Acima Proj","Abaixo Proj")</f>
        <v>Abaixo Proj</v>
      </c>
    </row>
    <row r="384" spans="1:11" x14ac:dyDescent="0.3">
      <c r="A384" t="s">
        <v>838</v>
      </c>
      <c r="B384" t="s">
        <v>838</v>
      </c>
      <c r="C384" t="s">
        <v>838</v>
      </c>
      <c r="D384">
        <v>8456040.6400000006</v>
      </c>
      <c r="E384">
        <v>45</v>
      </c>
      <c r="I384">
        <v>15</v>
      </c>
      <c r="J384" t="str">
        <f>IF(Dados_20250324[[#This Row],[Qtde Processos]]&gt; TRUNC(Dados_20250324[[#This Row],[Projecao Rea. Processos]]),"Acima Proj","Abaixo Proj")</f>
        <v>Acima Proj</v>
      </c>
      <c r="K384" t="str">
        <f>IF(Dados_20250324[[#This Row],[Total NF]]&gt;Dados_20250324[[#This Row],[Projecao Rea. Faturamento]],"Acima Proj","Abaixo Proj")</f>
        <v>Acima Proj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BDE40-E060-4B47-9373-CFF1575FB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Dados_20250324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Macroex</cp:lastModifiedBy>
  <dcterms:created xsi:type="dcterms:W3CDTF">2015-06-05T18:19:34Z</dcterms:created>
  <dcterms:modified xsi:type="dcterms:W3CDTF">2025-03-25T18:56:19Z</dcterms:modified>
</cp:coreProperties>
</file>