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Daven/Projects/Macrostrat/Workbench/Code/macrostrat/submodules/column-ingestion/Examples/"/>
    </mc:Choice>
  </mc:AlternateContent>
  <xr:revisionPtr revIDLastSave="0" documentId="13_ncr:1_{77ED3B63-B2F1-844A-9647-5D2C1BB74A84}" xr6:coauthVersionLast="47" xr6:coauthVersionMax="47" xr10:uidLastSave="{00000000-0000-0000-0000-000000000000}"/>
  <bookViews>
    <workbookView xWindow="4360" yWindow="760" windowWidth="25840" windowHeight="21500" tabRatio="747" activeTab="2" xr2:uid="{00000000-000D-0000-FFFF-FFFF00000000}"/>
  </bookViews>
  <sheets>
    <sheet name="metadata" sheetId="11" r:id="rId1"/>
    <sheet name="units" sheetId="2" r:id="rId2"/>
    <sheet name="columns" sheetId="7" r:id="rId3"/>
    <sheet name="refs" sheetId="9" r:id="rId4"/>
    <sheet name="images" sheetId="5" r:id="rId5"/>
    <sheet name="Sperling2018 Geochem" sheetId="16" r:id="rId6"/>
    <sheet name="Skovsted2020 C+O Geochem" sheetId="15"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1" i="2" l="1"/>
  <c r="T20" i="2"/>
  <c r="B5"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tc={93735198-499C-FA4F-AACD-B39D6A29B457}</author>
    <author>tc={3044B4A9-5AF4-3B4D-A6B1-429DE6CC3094}</author>
  </authors>
  <commentList>
    <comment ref="P1" authorId="0" shapeId="0" xr:uid="{93735198-499C-FA4F-AACD-B39D6A29B457}">
      <text>
        <t>[Threaded comment]
Your version of Excel allows you to read this threaded comment; however, any edits to it will get removed if the file is opened in a newer version of Excel. Learn more: https://go.microsoft.com/fwlink/?linkid=870924
Comment:
    I don’t have a max and min thickness for this. Should I just use one column and calculate thickness as (t_pos – b_pos)?</t>
      </text>
    </comment>
    <comment ref="B20" authorId="1" shapeId="0" xr:uid="{3044B4A9-5AF4-3B4D-A6B1-429DE6CC3094}">
      <text>
        <t xml:space="preserve">[Threaded comment]
Your version of Excel allows you to read this threaded comment; however, any edits to it will get removed if the file is opened in a newer version of Excel. Learn more: https://go.microsoft.com/fwlink/?linkid=870924
Comment:
    There’s paleontological data mapped to this basal unit —&gt; not sure if we need to include it in this spreadsheet, and also not sure about column ID’s/measurements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tc={45A5BC51-1F14-D844-B8F6-69118E0DF68C}</author>
  </authors>
  <commentList>
    <comment ref="A1" authorId="0" shapeId="0" xr:uid="{45A5BC51-1F14-D844-B8F6-69118E0DF68C}">
      <text>
        <t>[Threaded comment]
Your version of Excel allows you to read this threaded comment; however, any edits to it will get removed if the file is opened in a newer version of Excel. Learn more: https://go.microsoft.com/fwlink/?linkid=870924
Comment:
    C and O isotopes NOT included in SGP yet</t>
      </text>
    </comment>
  </commentList>
</comments>
</file>

<file path=xl/sharedStrings.xml><?xml version="1.0" encoding="utf-8"?>
<sst xmlns="http://schemas.openxmlformats.org/spreadsheetml/2006/main" count="672" uniqueCount="315">
  <si>
    <t>unit_id</t>
  </si>
  <si>
    <t>unit_description</t>
  </si>
  <si>
    <t>t_prop</t>
  </si>
  <si>
    <t>b_prop</t>
  </si>
  <si>
    <t>unit_name</t>
  </si>
  <si>
    <t>Original lithostratigraphic unit name from the stratigraphic chart. Expected type: String;  Formatting: Free text, avoid abbreviations unless official</t>
  </si>
  <si>
    <t>Numeric identifier for each stratigraphic unit; Expected type: Integer; Formatting: Number</t>
  </si>
  <si>
    <t>Any additional notes or clarifications; Expected type: String; Formatting: Free text</t>
  </si>
  <si>
    <t>Original description of the lithostratigraphic unit from stratigraphic chart or supplemental materials; Expected type: String; Formatting: Free text</t>
  </si>
  <si>
    <t>section_id</t>
  </si>
  <si>
    <t>Numeric code linking lithostratigraphic unit to a specific column; Expected type: String; Formatting: Number</t>
  </si>
  <si>
    <t>Numeric identifier for each section (packages of lithostratigraphic units bounded by gap); Expected type: String; Formatting: Number</t>
  </si>
  <si>
    <t>minor_lith</t>
  </si>
  <si>
    <t>environment</t>
  </si>
  <si>
    <t>Geologic age at the top boundary of the lithostratigraphic unit; Expected type: String or integer; Formatting: Use standard chronostratigraphic names (e.g., "Devonian") if string, and codes from Macrostrat intervals definitions (https://macrostrat.org/api/defs/intervals?all) if number.</t>
  </si>
  <si>
    <t>Depositional environment interpretation; Expected type: String or integer; Formatting: free text representing short description (e.g. "fluvial", "shallow marine"), numeric from Macrostrat environments codes (https://macrostrat.org/api/defs/environments?all)</t>
  </si>
  <si>
    <t>Primary lithology from the original description of the lithostratigraphic unit; Expected type: String; Formatting: "&lt;attrbute&gt;, &lt;attribute&gt; &lt;lith&gt;; &lt;attribute&gt;, &lt;attribute&gt; &lt;lith&gt;"</t>
  </si>
  <si>
    <t>Secondary lithology from the original description of the lithostratigraphic unit or accessory components; Expected type: String; Formatting: "&lt;attrbute&gt;, &lt;attribute&gt; &lt;lith&gt;; &lt;attribute&gt;, &lt;attribute&gt; &lt;lith&gt;"</t>
  </si>
  <si>
    <t>Minimum thickness of the lithostratigraphic unit; Expected type: Float; Formatting: Numeric value in meters, up to 2 decimals</t>
  </si>
  <si>
    <t>Maximum thickness of the lithostratigraphic unit; Expected type: Float; Formatting: Numeric value in meters, up to 2 decimals</t>
  </si>
  <si>
    <t>strat_name</t>
  </si>
  <si>
    <t>max_thickness</t>
  </si>
  <si>
    <t>min_thickness</t>
  </si>
  <si>
    <t>Stratigraphic unit name(s) expressed in hierarchical chains (member → formation → group → supergroup). Allows multiple alternative or related hierarchies in one cell.; Expected type: String; Formatting: Use commas , to separate child and parent within a single chain. Use semicolons ; to separate distinct name chains. Example: A Member, B Formation; C Member, B Formation, E Group; D Formation, E Group</t>
  </si>
  <si>
    <t>col_id</t>
  </si>
  <si>
    <t>col_name</t>
  </si>
  <si>
    <t>col_group</t>
  </si>
  <si>
    <t>geom</t>
  </si>
  <si>
    <t>date_collected</t>
  </si>
  <si>
    <t>col_type</t>
  </si>
  <si>
    <t>project_id</t>
  </si>
  <si>
    <t>project_name</t>
  </si>
  <si>
    <t>date</t>
  </si>
  <si>
    <t>compiler_name</t>
  </si>
  <si>
    <t>compiler_orcid</t>
  </si>
  <si>
    <t>compile_date</t>
  </si>
  <si>
    <t>ref_id</t>
  </si>
  <si>
    <t>title</t>
  </si>
  <si>
    <t>authors</t>
  </si>
  <si>
    <t>publication</t>
  </si>
  <si>
    <t>doi</t>
  </si>
  <si>
    <t>compilation</t>
  </si>
  <si>
    <t>url</t>
  </si>
  <si>
    <t>type</t>
  </si>
  <si>
    <t>Version</t>
  </si>
  <si>
    <t>Type</t>
  </si>
  <si>
    <t>Date</t>
  </si>
  <si>
    <t>This template is designed to support ingestion of chronostratigraphic charts into Macrostrat</t>
  </si>
  <si>
    <t>Description</t>
  </si>
  <si>
    <t>meters</t>
  </si>
  <si>
    <t>position_unit</t>
  </si>
  <si>
    <t>axis_type</t>
  </si>
  <si>
    <t>Units</t>
  </si>
  <si>
    <t>col_ id</t>
  </si>
  <si>
    <t>Geologic interval at the bottom boundary of the lithostratigraphic unit; Expected type: String or integer; Formatting: Use standard chronostratigraphic names (e.g., "Devonian") if string, and codes from Macrostrat intervals definitions (https://macrostrat.org/api/defs/intervals?all) if number.</t>
  </si>
  <si>
    <t>t_int</t>
  </si>
  <si>
    <t>b_int</t>
  </si>
  <si>
    <t>synonyms</t>
  </si>
  <si>
    <t>col_slug, column_id, column_slug</t>
  </si>
  <si>
    <t>t_interval</t>
  </si>
  <si>
    <t>lithology</t>
  </si>
  <si>
    <t>comments</t>
  </si>
  <si>
    <t>required</t>
  </si>
  <si>
    <t>field</t>
  </si>
  <si>
    <t>description</t>
  </si>
  <si>
    <t>no</t>
  </si>
  <si>
    <t>yes</t>
  </si>
  <si>
    <t>major_lith, major_lithology, lith</t>
  </si>
  <si>
    <t>minor_lithology</t>
  </si>
  <si>
    <t>Columns</t>
  </si>
  <si>
    <t>Name for the column</t>
  </si>
  <si>
    <t>Unique identifier for a column (integer or string)</t>
  </si>
  <si>
    <t>Group of the column if applicable</t>
  </si>
  <si>
    <t>Date or date range of collection</t>
  </si>
  <si>
    <t>if multiple columns per spreadsheet</t>
  </si>
  <si>
    <t>b_int or t_int must be defined</t>
  </si>
  <si>
    <t>b_interval, interval</t>
  </si>
  <si>
    <t>no; will be set from min_thickness if provided</t>
  </si>
  <si>
    <t>no; will be set from max_thickness if provided</t>
  </si>
  <si>
    <t>Position of the top boundary of the lithostratigraphic unit in the geologic age interval relative to it's bottom (0) and top (1) boundaries; Expected type: Float; Formatting: numeric up to one decimal places</t>
  </si>
  <si>
    <t>rgeom</t>
  </si>
  <si>
    <t>either geom or ref_geom are required</t>
  </si>
  <si>
    <t>no; defaults to "column" for chronostratigraphy</t>
  </si>
  <si>
    <t>"section" or "column"</t>
  </si>
  <si>
    <t>A unique identifier of the project</t>
  </si>
  <si>
    <t>Name of the project</t>
  </si>
  <si>
    <t>Date digitally compiled</t>
  </si>
  <si>
    <t>Name(s) of compilers</t>
  </si>
  <si>
    <t>ORCIDs of compilers</t>
  </si>
  <si>
    <t>either compiler_name or compiler_orcid are required</t>
  </si>
  <si>
    <t>name, names, compiler_names</t>
  </si>
  <si>
    <t>orcids, compiler_orcids</t>
  </si>
  <si>
    <t>References (keyed to refs table)</t>
  </si>
  <si>
    <t>no; filled from project defaults if not given</t>
  </si>
  <si>
    <t>no; filled from defaults if not given</t>
  </si>
  <si>
    <t>no; default: meter</t>
  </si>
  <si>
    <t>geometry</t>
  </si>
  <si>
    <t>The core table for defining units within a column</t>
  </si>
  <si>
    <t>Metadata for each column</t>
  </si>
  <si>
    <t>time_unit</t>
  </si>
  <si>
    <t>Ma</t>
  </si>
  <si>
    <t>The unit that spatial positions are expressed in</t>
  </si>
  <si>
    <t>The unit that temporal positions are expressed in</t>
  </si>
  <si>
    <t>no; default: EPSG:4326</t>
  </si>
  <si>
    <t>The spatial reference frame that geometries are expressed in</t>
  </si>
  <si>
    <t>srid</t>
  </si>
  <si>
    <t>Refs</t>
  </si>
  <si>
    <t>URL to a landing page for the project, if applicable</t>
  </si>
  <si>
    <t>organization</t>
  </si>
  <si>
    <t>Organization that originated the project</t>
  </si>
  <si>
    <t>Unique ID/citation key for the reference</t>
  </si>
  <si>
    <t>Title</t>
  </si>
  <si>
    <t>Comma- or semicolon-separate list of authors</t>
  </si>
  <si>
    <t>Publication name</t>
  </si>
  <si>
    <t>Compilation name (if applicable)</t>
  </si>
  <si>
    <t>Publication year or date</t>
  </si>
  <si>
    <t>DOI</t>
  </si>
  <si>
    <t>if available</t>
  </si>
  <si>
    <t>yes*</t>
  </si>
  <si>
    <t>Images</t>
  </si>
  <si>
    <t>image_name</t>
  </si>
  <si>
    <t>Column ID or comma-separated list of IDs (if image contains multiple columns)</t>
  </si>
  <si>
    <t>Comments relating to the project or ingestion</t>
  </si>
  <si>
    <t>only if multiple images</t>
  </si>
  <si>
    <t>page_number</t>
  </si>
  <si>
    <t>Description/caption for the image</t>
  </si>
  <si>
    <t>Comments on this image</t>
  </si>
  <si>
    <t>Page number within reference</t>
  </si>
  <si>
    <t>Reference this image was extracted from (keyed to the refs table)</t>
  </si>
  <si>
    <t>Name of image (should match the name of the Excel embed or associated file)</t>
  </si>
  <si>
    <t>ref_geometry, ref_geom</t>
  </si>
  <si>
    <t>"Real-world" geometry of the column: comma-separated values, WKT Point, Line or Polygon; this field can be provided as a layer in an associated GIS file</t>
  </si>
  <si>
    <t>Reference geometry of the column, its "area of influence": WKT Polygon; these fields can be provided as a layer in an associated GIS file</t>
  </si>
  <si>
    <t>Column images (optional and experimental)</t>
  </si>
  <si>
    <t>Position of the bottom boundary of the lithostratigraphic unit in the geologic age interval relative to it's bottom (0) and top (1) boundaries; Expected type: Float; Formatting: numeric up to one decimal places</t>
  </si>
  <si>
    <t>EPSG:4326</t>
  </si>
  <si>
    <t>timescale</t>
  </si>
  <si>
    <t>Name or Macrostrat ID of default timescale for age intervals</t>
  </si>
  <si>
    <t>no; default: ICS ages</t>
  </si>
  <si>
    <t>Link to the reference</t>
  </si>
  <si>
    <t>Organization name (if applicable)</t>
  </si>
  <si>
    <t>Project metadata (this sheet)</t>
  </si>
  <si>
    <t>Metadata for a set of ingested columns</t>
  </si>
  <si>
    <t>Documentation</t>
  </si>
  <si>
    <t>col_ids</t>
  </si>
  <si>
    <t>ref_ids</t>
  </si>
  <si>
    <t>Default column type ("section" or "column")</t>
  </si>
  <si>
    <t>Default axis type; defaults to "age" for chronostratigraphic columns</t>
  </si>
  <si>
    <t>Figure number within reference</t>
  </si>
  <si>
    <t>fig_number</t>
  </si>
  <si>
    <t>Comments relating to the reference</t>
  </si>
  <si>
    <t xml:space="preserve">Reference information (optional; can be set from a BibTex, BibJSON, or RIS file, *all required information can be omitted if DOI is available) </t>
  </si>
  <si>
    <t>Comments relating to the column</t>
  </si>
  <si>
    <t>Position within the youngest interval</t>
  </si>
  <si>
    <t>Position within the oldest interval</t>
  </si>
  <si>
    <t>Youngest time period considered during column creation</t>
  </si>
  <si>
    <t>Oldest time period considered during column creation</t>
  </si>
  <si>
    <t>Reference geometry/"area of influence" for the project. Can be set from a GIS dataset provided alongside</t>
  </si>
  <si>
    <t>Youngest time period considered during the compilation effort</t>
  </si>
  <si>
    <t>Oldest time period considered during the compilation effort</t>
  </si>
  <si>
    <t>https://github.com/Macrostrat/column-ingestion</t>
  </si>
  <si>
    <t>Evgeny Mazco, Daven Quinn, Shanan Peters</t>
  </si>
  <si>
    <t>Authors</t>
  </si>
  <si>
    <t>0.1.0</t>
  </si>
  <si>
    <t>Note: everything below this row is dropped from the sheet on ingestion</t>
  </si>
  <si>
    <t>international intervals</t>
  </si>
  <si>
    <t>basal_surface</t>
  </si>
  <si>
    <t>Character of basal surface (e.g., conformable, unconformable, gradational)</t>
  </si>
  <si>
    <t>lateral_relationship</t>
  </si>
  <si>
    <t>Description of how the unit relates laterally to other units (e.g., interfingering, transgressive)</t>
  </si>
  <si>
    <t>t_pos</t>
  </si>
  <si>
    <t>b_pos</t>
  </si>
  <si>
    <t>pos, position</t>
  </si>
  <si>
    <t>Ordinal position of the bottom boundary of the unit</t>
  </si>
  <si>
    <t>Ordinal position of the top boundary of the unit</t>
  </si>
  <si>
    <t>Macrostrat column ingestion template – Composite</t>
  </si>
  <si>
    <t>Composite column</t>
  </si>
  <si>
    <t>Mahto Formation</t>
  </si>
  <si>
    <t>Mural Formation upper carbonate</t>
  </si>
  <si>
    <t>Mural Formation medial shale/siltstone</t>
  </si>
  <si>
    <t xml:space="preserve">Mural Formation basal limestone </t>
  </si>
  <si>
    <t>McNaughton Formation</t>
  </si>
  <si>
    <t>mumm_peak</t>
  </si>
  <si>
    <t>Sandstone</t>
  </si>
  <si>
    <t>Archaeocyathan bioherms and grainstones</t>
  </si>
  <si>
    <t>Dominantly shale and siltstone, with some sandstones (green coloration)</t>
  </si>
  <si>
    <t>Dominantly shale and siltstone, with some sandstones (purple coloration)</t>
  </si>
  <si>
    <t>Dominantly shale and siltstone, with some sandstones (grey coloration)</t>
  </si>
  <si>
    <t>Well-bedded packstones/wackestones with thin shale interbeds (white?)</t>
  </si>
  <si>
    <t>Well-bedded packstones/wackestones with thin shale interbeds (grey)</t>
  </si>
  <si>
    <t>S1409</t>
  </si>
  <si>
    <t>S1412</t>
  </si>
  <si>
    <t>rocky_lake_basal</t>
  </si>
  <si>
    <t>The base of the upper carbonate in section S1409 is at 188.3 meters. However, the base is covered, and along strike it looks as though the base might be lower.</t>
  </si>
  <si>
    <t>Grey laminated shale</t>
  </si>
  <si>
    <t>Mural Formation</t>
  </si>
  <si>
    <t>mural-formation</t>
  </si>
  <si>
    <t>Sarah Leibovitz</t>
  </si>
  <si>
    <t>y</t>
  </si>
  <si>
    <t>Mural Formation basal limestone Rocky Point</t>
  </si>
  <si>
    <t>Mural Formation upper carbonate Rocky Point</t>
  </si>
  <si>
    <t xml:space="preserve">shallow marine </t>
  </si>
  <si>
    <t>shallow marine; bioherm</t>
  </si>
  <si>
    <t>Dominantly shale and siltstone, with some sandstones (grey coloration) with Beds and lenses of detrital carbonate/fossil hash</t>
  </si>
  <si>
    <t>Grey laminated shale with beds and lenses of detrital carbonate/fossil hash</t>
  </si>
  <si>
    <t>Archaeocyathan bioherms and ooid grainstones</t>
  </si>
  <si>
    <t xml:space="preserve">Dolomite </t>
  </si>
  <si>
    <t>Archaeocyathan bioherms and ooid grainstone</t>
  </si>
  <si>
    <t>gray shale; gray siltstone</t>
  </si>
  <si>
    <t>sandstone</t>
  </si>
  <si>
    <t>dolomite</t>
  </si>
  <si>
    <t>purple shale; purple siltstone</t>
  </si>
  <si>
    <t>green shale; green siltstone</t>
  </si>
  <si>
    <t>lenticular carbonate; bioclastic lenticular carbonate; bedded carbonate</t>
  </si>
  <si>
    <t>gray laminated shale</t>
  </si>
  <si>
    <t>bedded packstone; bedded wackestone</t>
  </si>
  <si>
    <t>thinly bedded shale</t>
  </si>
  <si>
    <t>bioclastic carbonate; ooidal and oncoidal grainstone</t>
  </si>
  <si>
    <t>Early Cambrian, Series 2, Stage 4</t>
  </si>
  <si>
    <t>Olenellus</t>
  </si>
  <si>
    <t>Nevadella</t>
  </si>
  <si>
    <t>Early Cambrian, Tommotian</t>
  </si>
  <si>
    <t>sperling_2018; skovsted_2020</t>
  </si>
  <si>
    <t>skovsted_2020</t>
  </si>
  <si>
    <t>0m = base of upper carbonate</t>
  </si>
  <si>
    <t>sperling_2018</t>
  </si>
  <si>
    <t>On the edge of exceptional preservation: Insights into the role of redox state in Burgess Shale-type taphonomic windows from the Mural Formation, Alberta, Canada</t>
  </si>
  <si>
    <t>Erik A. Sperling, Uwe Balthasar, Christian B. Skovsted</t>
  </si>
  <si>
    <t>Emerging Topics in Life Sciences</t>
  </si>
  <si>
    <t xml:space="preserve">https://doi.org/10.1042/ETLS20170163 </t>
  </si>
  <si>
    <t>Small shelly fossils and carbon isotopes from the early Cambrian (Stages 3–4) Mural Formation of western Laurentia</t>
  </si>
  <si>
    <t>Christian B. Skovsted, Uwe Balthasar, Jakob Vinther, Erik A. Sperling</t>
  </si>
  <si>
    <t>Papers in Paleontology</t>
  </si>
  <si>
    <t xml:space="preserve">doi: 10.1002/spp2.1313 </t>
  </si>
  <si>
    <t>position</t>
  </si>
  <si>
    <t>d 13C VPDB</t>
  </si>
  <si>
    <t>d 18O VPDB</t>
  </si>
  <si>
    <t>shale</t>
  </si>
  <si>
    <t>S1409-164</t>
  </si>
  <si>
    <t>S1409-160.1</t>
  </si>
  <si>
    <t>S1409-153.8</t>
  </si>
  <si>
    <t>S1409-145.9</t>
  </si>
  <si>
    <t>S1409-141.5</t>
  </si>
  <si>
    <t>S1409-139.5</t>
  </si>
  <si>
    <t>S1409-137</t>
  </si>
  <si>
    <t>S1409-134.6</t>
  </si>
  <si>
    <t>S1409-131</t>
  </si>
  <si>
    <t>S1409-130.1</t>
  </si>
  <si>
    <t>S1409-127.9</t>
  </si>
  <si>
    <t>S1409-121.2</t>
  </si>
  <si>
    <t>S1409-120.4</t>
  </si>
  <si>
    <t>S1409-118.5</t>
  </si>
  <si>
    <t>S1409-118.3</t>
  </si>
  <si>
    <t>S1409-117</t>
  </si>
  <si>
    <t>S1409-114.9</t>
  </si>
  <si>
    <t>S1409-114.7</t>
  </si>
  <si>
    <t>S1409-114.3</t>
  </si>
  <si>
    <t>S1409-113.7</t>
  </si>
  <si>
    <t>S1409-113.2</t>
  </si>
  <si>
    <t>S1409-112.7</t>
  </si>
  <si>
    <t>S1409-107.3</t>
  </si>
  <si>
    <t>S1409-105.7</t>
  </si>
  <si>
    <t>S1409-103.3</t>
  </si>
  <si>
    <t>S1409-102.3</t>
  </si>
  <si>
    <t>S1409-100.2</t>
  </si>
  <si>
    <t>Zr (ppm)</t>
  </si>
  <si>
    <t>Zn (ppm)</t>
  </si>
  <si>
    <t>V EF</t>
  </si>
  <si>
    <t>V (ppm)</t>
  </si>
  <si>
    <t>U EF</t>
  </si>
  <si>
    <t>U (ppm)</t>
  </si>
  <si>
    <t>Ti (wt%)</t>
  </si>
  <si>
    <t>Th (ppm)</t>
  </si>
  <si>
    <t>P (ppm)</t>
  </si>
  <si>
    <t>Na (wt%)</t>
  </si>
  <si>
    <t>Mo EF</t>
  </si>
  <si>
    <t>Mo (ppm)</t>
  </si>
  <si>
    <t>Mn (ppm)</t>
  </si>
  <si>
    <t>Mg (wt%)</t>
  </si>
  <si>
    <t>K (wt%)</t>
  </si>
  <si>
    <t>Ca (wt%)</t>
  </si>
  <si>
    <t>Al (wt%)</t>
  </si>
  <si>
    <t>TOC (wt%)</t>
  </si>
  <si>
    <t>FeT/Al</t>
  </si>
  <si>
    <t>Fe-py/FeHR</t>
  </si>
  <si>
    <t>FeHR/FeT</t>
  </si>
  <si>
    <t>FeHR</t>
  </si>
  <si>
    <t>FeT (wt%)</t>
  </si>
  <si>
    <t>Fe-py (wt%)</t>
  </si>
  <si>
    <t>Fe-mag (wt%)</t>
  </si>
  <si>
    <t>Fe-ox (wt%)</t>
  </si>
  <si>
    <t>Fe-carb (wt%)</t>
  </si>
  <si>
    <t>Lithology</t>
  </si>
  <si>
    <t>Original_num</t>
  </si>
  <si>
    <t>SGP sample_id</t>
  </si>
  <si>
    <t>mumm_peak_column</t>
  </si>
  <si>
    <t>Lithostratigraphy and sedimentary geochemistry of the Mural Formation at Mumm Peak. Total measured thickness of the Formation is very similar to that of ref. [59], but the heights of internal units differ slightly. Nevadella–Bonnia/Olenellus boundary is resolved to a 3.85 m interval between 117.3 and 121.15 m. Inset shows expanded stratigraphy of medial shale/siltstone. Geochemical data from left to right: (1) the iron speciation proxy (FeHR/FeT). Values above the vertical 0.38 line probably represent deposition under an anoxic water column, based on calibrations from the modern ocean [25]. Oxic sediment samples in the modern fall below this line, but anoxic samples can too, for instance, during turbiditic sedimentation. The dashed 0.2 line represents the lowest modern value for an anoxic turbiditic sediment [27]. FeP/FeHR values
not graphed as all samples show an oxic signature; the average is 0.29 ± 0.15 (Supplementary Table S1). (2) Fe/Al ratio, with shaded blue bar representing the range of values seen in ancient oxic shale [72]. Values above this bar would indicate iron enrichment due to an anoxic water column. (3) Molybdenum EF. (4) Uranium EF. (5) Vanadium EF. For these samples, an EF of 1 represents an aluminum-normalized value equal to upper continental crust [30]. Values above 1 indicate enrichment, although recognition of muted enrichments/depletions can be difﬁcult due to variations in detrital input [41]. Enrichment would be expected under an anoxic water column [28], yet all of these samples are unenriched. Abbreviations: McNton., McNaughton Formation; W., ‘waterfall quarry’ level from 112.8 to 114.9 m; L., ‘Lingulosacculus quarry’ from 118.2 to 118.6 m.</t>
  </si>
  <si>
    <t>Approx. unit boundaries extracted from this figure</t>
  </si>
  <si>
    <t>S1409; S1412</t>
  </si>
  <si>
    <t>composite_column</t>
  </si>
  <si>
    <t>Measured stratigraphic sections through the Mural Formation. A, section at Mumm Peak (MP), modiﬁed from Sperling et al. (2018). B, section at Rocky Lake (RL). For both sections sampled fossil horizons are indicated, including stratigraphic ranges of selected fossils as well as stable carbon and oxygen isotope data. All isotope data from the basal limestone are from Mumm Peak. Carbon and oxygen isotope data from heavily dolomitized samples in the upper carbonate at Mumm Peak are shown as open circles. Solid circles represent limestone samples from the Rocky Lake camp, with samples correlated based on a datum at the base of the upper carbonate.</t>
  </si>
  <si>
    <t>Age comments</t>
  </si>
  <si>
    <t>b_prop is totally random bc not sure how far through, but next 2 overlying formations are also early cambrian so probably fairly low proportion; mainly included to be able to set the base of rocky_point to same level</t>
  </si>
  <si>
    <t>decided to make it start at the beginning of Stage 3 bc underlying McNaughton formation described as Tommotian</t>
  </si>
  <si>
    <t>The base of section S1412 at Rocky Lake is the base of the upper carbonate. 
Thickness/t_pos is approximate 
Equivalent to unit_id 2 in S1409</t>
  </si>
  <si>
    <t>rocky_lake</t>
  </si>
  <si>
    <t>Early Cambrian, Series 2,  Stage 3</t>
  </si>
  <si>
    <t>Montezuman; Nevadella</t>
  </si>
  <si>
    <t xml:space="preserve">Lower Cambrian, Series 2, Stage 4 </t>
  </si>
  <si>
    <t>Dyeran; Olenellus</t>
  </si>
  <si>
    <t>This is in reference to top boundary of the mural, not of the Mahto, which is the uppermost unit recorded but doesn't have an upper bound</t>
  </si>
  <si>
    <t>section</t>
  </si>
  <si>
    <t>height</t>
  </si>
  <si>
    <t>lng</t>
  </si>
  <si>
    <t>lat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</si>
</sst>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1"/>
      <name val="Calibri"/>
      <family val="2"/>
    </font>
    <font>
      <b/>
      <sz val="11"/>
      <color theme="1"/>
      <name val="Calibri"/>
      <family val="2"/>
      <scheme val="minor"/>
    </font>
    <font>
      <b/>
      <i/>
      <sz val="16"/>
      <color theme="1"/>
      <name val="Calibri (Body)"/>
    </font>
    <font>
      <b/>
      <sz val="18"/>
      <color theme="1"/>
      <name val="Calibri"/>
      <family val="2"/>
      <scheme val="minor"/>
    </font>
    <font>
      <b/>
      <sz val="22"/>
      <color theme="1"/>
      <name val="Calibri"/>
      <family val="2"/>
      <scheme val="minor"/>
    </font>
    <font>
      <sz val="11"/>
      <name val="Calibri"/>
      <family val="2"/>
    </font>
    <font>
      <sz val="16"/>
      <color theme="1"/>
      <name val="Calibri"/>
      <family val="2"/>
      <scheme val="minor"/>
    </font>
    <font>
      <b/>
      <i/>
      <sz val="12"/>
      <color theme="1"/>
      <name val="Calibri"/>
      <family val="2"/>
      <scheme val="minor"/>
    </font>
    <font>
      <i/>
      <sz val="12"/>
      <color theme="1"/>
      <name val="Calibri"/>
      <family val="2"/>
      <scheme val="minor"/>
    </font>
    <font>
      <i/>
      <sz val="11"/>
      <color theme="1"/>
      <name val="Calibri"/>
      <family val="2"/>
      <scheme val="minor"/>
    </font>
    <font>
      <u/>
      <sz val="11"/>
      <color theme="10"/>
      <name val="Calibri"/>
      <family val="2"/>
      <scheme val="minor"/>
    </font>
    <font>
      <sz val="11"/>
      <color rgb="FF000000"/>
      <name val="Calibri"/>
      <family val="2"/>
      <scheme val="minor"/>
    </font>
    <font>
      <sz val="8"/>
      <name val="Calibri"/>
      <family val="2"/>
      <scheme val="minor"/>
    </font>
    <font>
      <b/>
      <sz val="12"/>
      <color theme="1"/>
      <name val="Calibri"/>
      <family val="2"/>
      <scheme val="minor"/>
    </font>
  </fonts>
  <fills count="2">
    <fill>
      <patternFill patternType="none"/>
    </fill>
    <fill>
      <patternFill patternType="gray125"/>
    </fill>
  </fills>
  <borders count="2">
    <border>
      <left/>
      <right/>
      <top/>
      <bottom/>
      <diagonal/>
    </border>
    <border>
      <left/>
      <right/>
      <top/>
      <bottom style="medium">
        <color auto="1"/>
      </bottom>
      <diagonal/>
    </border>
  </borders>
  <cellStyleXfs count="2">
    <xf numFmtId="0" fontId="0" fillId="0" borderId="0"/>
    <xf numFmtId="0" fontId="11" fillId="0" borderId="0" applyNumberFormat="0" applyFill="0" applyBorder="0" applyAlignment="0" applyProtection="0"/>
  </cellStyleXfs>
  <cellXfs count="37">
    <xf numFmtId="0" fontId="0" fillId="0" borderId="0" xfId="0"/>
    <xf numFmtId="0" fontId="0" fillId="0" borderId="0" xfId="0" applyAlignment="1">
      <alignment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right"/>
    </xf>
    <xf numFmtId="0" fontId="2" fillId="0" borderId="0" xfId="0" applyFont="1"/>
    <xf numFmtId="0" fontId="5" fillId="0" borderId="0" xfId="0" applyFont="1"/>
    <xf numFmtId="14" fontId="0" fillId="0" borderId="0" xfId="0" applyNumberFormat="1" applyAlignment="1">
      <alignment horizontal="right"/>
    </xf>
    <xf numFmtId="0" fontId="1" fillId="0" borderId="0" xfId="0" applyFont="1" applyAlignment="1">
      <alignment horizontal="left" vertical="top" wrapText="1"/>
    </xf>
    <xf numFmtId="0" fontId="1" fillId="0" borderId="0" xfId="0" applyFont="1" applyAlignment="1">
      <alignment horizontal="left" vertical="top"/>
    </xf>
    <xf numFmtId="0" fontId="2" fillId="0" borderId="0" xfId="0" applyFont="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wrapText="1"/>
    </xf>
    <xf numFmtId="0" fontId="6" fillId="0" borderId="0" xfId="0" applyFon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wrapText="1"/>
    </xf>
    <xf numFmtId="0" fontId="0" fillId="0" borderId="0" xfId="0" applyAlignment="1">
      <alignment horizontal="right" wrapText="1"/>
    </xf>
    <xf numFmtId="17" fontId="0" fillId="0" borderId="0" xfId="0" applyNumberFormat="1" applyAlignment="1">
      <alignment horizontal="right" wrapText="1"/>
    </xf>
    <xf numFmtId="0" fontId="2" fillId="0" borderId="0" xfId="0" applyFont="1" applyAlignment="1">
      <alignment horizontal="left" wrapText="1"/>
    </xf>
    <xf numFmtId="14" fontId="0" fillId="0" borderId="0" xfId="0" applyNumberFormat="1" applyAlignment="1">
      <alignment horizontal="left" wrapText="1"/>
    </xf>
    <xf numFmtId="0" fontId="3" fillId="0" borderId="0" xfId="0" applyFont="1"/>
    <xf numFmtId="0" fontId="10" fillId="0" borderId="0" xfId="0" applyFont="1" applyAlignment="1">
      <alignment horizontal="right" wrapText="1"/>
    </xf>
    <xf numFmtId="0" fontId="11" fillId="0" borderId="0" xfId="1" applyAlignment="1">
      <alignment horizontal="right" wrapText="1"/>
    </xf>
    <xf numFmtId="0" fontId="2" fillId="0" borderId="0" xfId="0" applyFont="1" applyAlignment="1">
      <alignment horizontal="left" vertical="center"/>
    </xf>
    <xf numFmtId="0" fontId="12" fillId="0" borderId="0" xfId="0" applyFont="1" applyAlignment="1">
      <alignment wrapText="1"/>
    </xf>
    <xf numFmtId="2" fontId="0" fillId="0" borderId="0" xfId="0" applyNumberFormat="1"/>
    <xf numFmtId="0" fontId="12" fillId="0" borderId="0" xfId="0" applyFont="1"/>
    <xf numFmtId="15" fontId="0" fillId="0" borderId="0" xfId="0" applyNumberFormat="1"/>
    <xf numFmtId="0" fontId="14" fillId="0" borderId="1" xfId="0" applyFont="1" applyBorder="1"/>
    <xf numFmtId="0" fontId="0" fillId="0" borderId="0" xfId="0" applyAlignment="1">
      <alignment horizontal="center"/>
    </xf>
    <xf numFmtId="0" fontId="0" fillId="0" borderId="0" xfId="0" quotePrefix="1"/>
    <xf numFmtId="0" fontId="7" fillId="0" borderId="0" xfId="0" applyFont="1" applyAlignment="1">
      <alignment horizontal="center" vertical="center"/>
    </xf>
    <xf numFmtId="0" fontId="9" fillId="0" borderId="0" xfId="0" applyFont="1" applyAlignment="1">
      <alignment horizontal="left" vertical="center"/>
    </xf>
    <xf numFmtId="0" fontId="8" fillId="0" borderId="0" xfId="0" applyFont="1" applyAlignment="1">
      <alignment horizontal="left" vertical="center"/>
    </xf>
    <xf numFmtId="0" fontId="4" fillId="0" borderId="0" xfId="0" applyFont="1" applyAlignment="1">
      <alignment horizontal="center"/>
    </xf>
  </cellXfs>
  <cellStyles count="2">
    <cellStyle name="Hyperlink" xfId="1" builtinId="8"/>
    <cellStyle name="Normal" xfId="0" builtinId="0"/>
  </cellStyles>
  <dxfs count="4">
    <dxf>
      <font>
        <color auto="1"/>
      </font>
      <fill>
        <patternFill>
          <bgColor theme="8" tint="0.79998168889431442"/>
        </patternFill>
      </fill>
      <border>
        <left style="thin">
          <color auto="1"/>
        </left>
        <right style="thin">
          <color auto="1"/>
        </right>
        <top style="thin">
          <color auto="1"/>
        </top>
        <bottom style="thin">
          <color auto="1"/>
        </bottom>
        <vertical/>
        <horizontal/>
      </border>
    </dxf>
    <dxf>
      <font>
        <color auto="1"/>
      </font>
      <fill>
        <patternFill>
          <bgColor theme="8" tint="0.79998168889431442"/>
        </patternFill>
      </fill>
      <border>
        <left style="thin">
          <color auto="1"/>
        </left>
        <right style="thin">
          <color auto="1"/>
        </right>
        <top style="thin">
          <color auto="1"/>
        </top>
        <bottom style="thin">
          <color auto="1"/>
        </bottom>
        <vertical/>
        <horizontal/>
      </border>
    </dxf>
    <dxf>
      <font>
        <color auto="1"/>
      </font>
      <fill>
        <patternFill>
          <bgColor theme="8" tint="0.79998168889431442"/>
        </patternFill>
      </fill>
      <border>
        <left style="thin">
          <color auto="1"/>
        </left>
        <right style="thin">
          <color auto="1"/>
        </right>
        <top style="thin">
          <color auto="1"/>
        </top>
        <bottom style="thin">
          <color auto="1"/>
        </bottom>
        <vertical/>
        <horizontal/>
      </border>
    </dxf>
    <dxf>
      <font>
        <color auto="1"/>
      </font>
      <fill>
        <patternFill>
          <bgColor theme="8" tint="0.7999816888943144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colors>
    <mruColors>
      <color rgb="FFFF75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863600</xdr:colOff>
      <xdr:row>3</xdr:row>
      <xdr:rowOff>88900</xdr:rowOff>
    </xdr:from>
    <xdr:to>
      <xdr:col>9</xdr:col>
      <xdr:colOff>609600</xdr:colOff>
      <xdr:row>43</xdr:row>
      <xdr:rowOff>179938</xdr:rowOff>
    </xdr:to>
    <xdr:pic>
      <xdr:nvPicPr>
        <xdr:cNvPr id="2" name="Picture 1">
          <a:extLst>
            <a:ext uri="{FF2B5EF4-FFF2-40B4-BE49-F238E27FC236}">
              <a16:creationId xmlns:a16="http://schemas.microsoft.com/office/drawing/2014/main" id="{039EE50B-AD6B-D1E6-A133-E16823C837F5}"/>
            </a:ext>
          </a:extLst>
        </xdr:cNvPr>
        <xdr:cNvPicPr>
          <a:picLocks noChangeAspect="1"/>
        </xdr:cNvPicPr>
      </xdr:nvPicPr>
      <xdr:blipFill>
        <a:blip xmlns:r="http://schemas.openxmlformats.org/officeDocument/2006/relationships" r:embed="rId1"/>
        <a:stretch>
          <a:fillRect/>
        </a:stretch>
      </xdr:blipFill>
      <xdr:spPr>
        <a:xfrm>
          <a:off x="9461500" y="5638800"/>
          <a:ext cx="7772400" cy="7711038"/>
        </a:xfrm>
        <a:prstGeom prst="rect">
          <a:avLst/>
        </a:prstGeom>
      </xdr:spPr>
    </xdr:pic>
    <xdr:clientData/>
  </xdr:twoCellAnchor>
  <xdr:twoCellAnchor editAs="oneCell">
    <xdr:from>
      <xdr:col>0</xdr:col>
      <xdr:colOff>190500</xdr:colOff>
      <xdr:row>4</xdr:row>
      <xdr:rowOff>0</xdr:rowOff>
    </xdr:from>
    <xdr:to>
      <xdr:col>5</xdr:col>
      <xdr:colOff>280612</xdr:colOff>
      <xdr:row>32</xdr:row>
      <xdr:rowOff>71245</xdr:rowOff>
    </xdr:to>
    <xdr:pic>
      <xdr:nvPicPr>
        <xdr:cNvPr id="4" name="Picture 3">
          <a:extLst>
            <a:ext uri="{FF2B5EF4-FFF2-40B4-BE49-F238E27FC236}">
              <a16:creationId xmlns:a16="http://schemas.microsoft.com/office/drawing/2014/main" id="{008DF607-C7D9-7640-A6B2-CE053230079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5740400"/>
          <a:ext cx="8688012" cy="540524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arah Leibovitz 24" id="{368188F5-5753-EA4F-A0BB-9B9DDDF879F3}" userId="S::sleibovitz24@amherst.edu::1b9a86c2-a210-4219-833a-aeeac1c6d40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 dT="2026-01-27T23:31:09.83" personId="{368188F5-5753-EA4F-A0BB-9B9DDDF879F3}" id="{93735198-499C-FA4F-AACD-B39D6A29B457}">
    <text>I don’t have a max and min thickness for this. Should I just use one column and calculate thickness as (t_pos – b_pos)?</text>
  </threadedComment>
  <threadedComment ref="B20" dT="2026-01-27T19:15:40.65" personId="{368188F5-5753-EA4F-A0BB-9B9DDDF879F3}" id="{3044B4A9-5AF4-3B4D-A6B1-429DE6CC3094}">
    <text xml:space="preserve">There’s paleontological data mapped to this basal unit —&gt; not sure if we need to include it in this spreadsheet, and also not sure about column ID’s/measurements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2-03T23:20:37.02" personId="{368188F5-5753-EA4F-A0BB-9B9DDDF879F3}" id="{45A5BC51-1F14-D844-B8F6-69118E0DF68C}">
    <text>C and O isotopes NOT included in SGP yet</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github.com/Macrostrat/column-ingestion"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A3875-95E7-1441-8BC9-F2821D24F072}">
  <dimension ref="A1:D115"/>
  <sheetViews>
    <sheetView zoomScale="97" workbookViewId="0">
      <selection activeCell="B8" sqref="B8"/>
    </sheetView>
  </sheetViews>
  <sheetFormatPr baseColWidth="10" defaultRowHeight="15" x14ac:dyDescent="0.2"/>
  <cols>
    <col min="1" max="1" width="24.5" customWidth="1"/>
    <col min="2" max="2" width="73.6640625" style="18" customWidth="1"/>
    <col min="3" max="3" width="36.33203125" style="18" customWidth="1"/>
    <col min="4" max="4" width="24.5" style="16" customWidth="1"/>
  </cols>
  <sheetData>
    <row r="1" spans="1:3" ht="16" x14ac:dyDescent="0.2">
      <c r="A1" s="6" t="s">
        <v>31</v>
      </c>
      <c r="B1" s="18" t="s">
        <v>195</v>
      </c>
    </row>
    <row r="2" spans="1:3" x14ac:dyDescent="0.2">
      <c r="A2" t="s">
        <v>108</v>
      </c>
      <c r="B2" s="5"/>
    </row>
    <row r="3" spans="1:3" x14ac:dyDescent="0.2">
      <c r="A3" t="s">
        <v>42</v>
      </c>
      <c r="B3" s="5"/>
    </row>
    <row r="4" spans="1:3" x14ac:dyDescent="0.2">
      <c r="A4" t="s">
        <v>30</v>
      </c>
      <c r="B4" s="5" t="s">
        <v>196</v>
      </c>
    </row>
    <row r="5" spans="1:3" x14ac:dyDescent="0.2">
      <c r="A5" t="s">
        <v>35</v>
      </c>
      <c r="B5" s="8">
        <f ca="1">TODAY()</f>
        <v>46305</v>
      </c>
    </row>
    <row r="6" spans="1:3" x14ac:dyDescent="0.2">
      <c r="A6" t="s">
        <v>33</v>
      </c>
      <c r="B6" s="5" t="s">
        <v>197</v>
      </c>
    </row>
    <row r="7" spans="1:3" x14ac:dyDescent="0.2">
      <c r="A7" t="s">
        <v>34</v>
      </c>
      <c r="B7" s="5"/>
    </row>
    <row r="8" spans="1:3" x14ac:dyDescent="0.2">
      <c r="A8" t="s">
        <v>29</v>
      </c>
      <c r="B8" s="5" t="s">
        <v>311</v>
      </c>
    </row>
    <row r="9" spans="1:3" ht="16" x14ac:dyDescent="0.2">
      <c r="A9" t="s">
        <v>51</v>
      </c>
      <c r="B9" s="18" t="s">
        <v>312</v>
      </c>
    </row>
    <row r="10" spans="1:3" x14ac:dyDescent="0.2">
      <c r="A10" t="s">
        <v>80</v>
      </c>
      <c r="B10" s="5"/>
    </row>
    <row r="11" spans="1:3" x14ac:dyDescent="0.2">
      <c r="A11" t="s">
        <v>50</v>
      </c>
      <c r="B11" s="5" t="s">
        <v>49</v>
      </c>
    </row>
    <row r="12" spans="1:3" x14ac:dyDescent="0.2">
      <c r="A12" s="3" t="s">
        <v>99</v>
      </c>
      <c r="B12" s="5" t="s">
        <v>100</v>
      </c>
    </row>
    <row r="13" spans="1:4" ht="16" x14ac:dyDescent="0.2">
      <c r="A13" s="3" t="s">
        <v>136</v>
      </c>
      <c r="B13" s="18" t="s">
        <v>165</v>
      </c>
    </row>
    <row r="14" spans="1:4" ht="14" customHeight="1" x14ac:dyDescent="0.2">
      <c r="A14" s="3" t="s">
        <v>105</v>
      </c>
      <c r="B14" s="5" t="s">
        <v>135</v>
      </c>
    </row>
    <row r="15" spans="1:4" ht="20" customHeight="1" x14ac:dyDescent="0.2">
      <c r="A15" s="3" t="s">
        <v>61</v>
      </c>
    </row>
    <row r="16" spans="1:4" ht="66" customHeight="1" x14ac:dyDescent="0.2"/>
    <row r="17" spans="1:4" ht="21" x14ac:dyDescent="0.25">
      <c r="A17" s="22" t="s">
        <v>143</v>
      </c>
      <c r="B17" s="23" t="s">
        <v>164</v>
      </c>
    </row>
    <row r="18" spans="1:4" ht="29" x14ac:dyDescent="0.35">
      <c r="A18" s="7" t="s">
        <v>175</v>
      </c>
    </row>
    <row r="19" spans="1:4" ht="16" x14ac:dyDescent="0.2">
      <c r="A19" t="s">
        <v>45</v>
      </c>
      <c r="B19" s="18" t="s">
        <v>176</v>
      </c>
    </row>
    <row r="20" spans="1:4" ht="16" x14ac:dyDescent="0.2">
      <c r="A20" t="s">
        <v>44</v>
      </c>
      <c r="B20" s="18" t="s">
        <v>163</v>
      </c>
    </row>
    <row r="21" spans="1:4" x14ac:dyDescent="0.2">
      <c r="A21" t="s">
        <v>46</v>
      </c>
      <c r="B21" s="19">
        <v>46023</v>
      </c>
    </row>
    <row r="22" spans="1:4" ht="16" x14ac:dyDescent="0.2">
      <c r="A22" t="s">
        <v>162</v>
      </c>
      <c r="B22" s="19" t="s">
        <v>161</v>
      </c>
    </row>
    <row r="23" spans="1:4" ht="16" x14ac:dyDescent="0.2">
      <c r="A23" t="s">
        <v>48</v>
      </c>
      <c r="B23" s="18" t="s">
        <v>47</v>
      </c>
    </row>
    <row r="24" spans="1:4" ht="16" x14ac:dyDescent="0.2">
      <c r="A24" t="s">
        <v>143</v>
      </c>
      <c r="B24" s="24" t="s">
        <v>160</v>
      </c>
    </row>
    <row r="25" spans="1:4" ht="21" x14ac:dyDescent="0.25">
      <c r="A25" s="22"/>
      <c r="B25" s="23"/>
    </row>
    <row r="26" spans="1:4" ht="21" x14ac:dyDescent="0.2">
      <c r="A26" s="33" t="s">
        <v>141</v>
      </c>
      <c r="B26" s="33"/>
      <c r="C26" s="33"/>
      <c r="D26" s="33"/>
    </row>
    <row r="27" spans="1:4" ht="24" customHeight="1" x14ac:dyDescent="0.2">
      <c r="A27" s="34" t="s">
        <v>142</v>
      </c>
      <c r="B27" s="34"/>
      <c r="C27" s="34"/>
      <c r="D27" s="34"/>
    </row>
    <row r="28" spans="1:4" ht="16" x14ac:dyDescent="0.2">
      <c r="A28" s="6" t="s">
        <v>63</v>
      </c>
      <c r="B28" s="20" t="s">
        <v>64</v>
      </c>
      <c r="C28" s="20" t="s">
        <v>62</v>
      </c>
      <c r="D28" s="12" t="s">
        <v>57</v>
      </c>
    </row>
    <row r="29" spans="1:4" ht="16" x14ac:dyDescent="0.2">
      <c r="A29" s="6" t="s">
        <v>31</v>
      </c>
      <c r="B29" s="17" t="s">
        <v>85</v>
      </c>
      <c r="C29" s="17" t="s">
        <v>66</v>
      </c>
    </row>
    <row r="30" spans="1:4" ht="16" x14ac:dyDescent="0.2">
      <c r="A30" t="s">
        <v>108</v>
      </c>
      <c r="B30" s="17" t="s">
        <v>109</v>
      </c>
      <c r="C30" s="17" t="s">
        <v>65</v>
      </c>
    </row>
    <row r="31" spans="1:4" ht="16" x14ac:dyDescent="0.2">
      <c r="A31" t="s">
        <v>42</v>
      </c>
      <c r="B31" s="17" t="s">
        <v>107</v>
      </c>
      <c r="C31" s="17" t="s">
        <v>65</v>
      </c>
    </row>
    <row r="32" spans="1:4" ht="16" x14ac:dyDescent="0.2">
      <c r="A32" t="s">
        <v>30</v>
      </c>
      <c r="B32" s="17" t="s">
        <v>84</v>
      </c>
      <c r="C32" s="17" t="s">
        <v>65</v>
      </c>
    </row>
    <row r="33" spans="1:4" ht="16" x14ac:dyDescent="0.2">
      <c r="A33" t="s">
        <v>35</v>
      </c>
      <c r="B33" s="21" t="s">
        <v>86</v>
      </c>
      <c r="C33" s="21" t="s">
        <v>65</v>
      </c>
    </row>
    <row r="34" spans="1:4" ht="32" x14ac:dyDescent="0.2">
      <c r="A34" t="s">
        <v>33</v>
      </c>
      <c r="B34" s="17" t="s">
        <v>87</v>
      </c>
      <c r="C34" s="17" t="s">
        <v>89</v>
      </c>
      <c r="D34" s="16" t="s">
        <v>90</v>
      </c>
    </row>
    <row r="35" spans="1:4" ht="16" x14ac:dyDescent="0.2">
      <c r="A35" t="s">
        <v>34</v>
      </c>
      <c r="B35" s="17" t="s">
        <v>88</v>
      </c>
      <c r="C35" s="17" t="s">
        <v>65</v>
      </c>
      <c r="D35" s="16" t="s">
        <v>91</v>
      </c>
    </row>
    <row r="36" spans="1:4" ht="16" x14ac:dyDescent="0.2">
      <c r="A36" t="s">
        <v>29</v>
      </c>
      <c r="B36" s="17" t="s">
        <v>146</v>
      </c>
      <c r="C36" s="17" t="s">
        <v>93</v>
      </c>
    </row>
    <row r="37" spans="1:4" ht="16" x14ac:dyDescent="0.2">
      <c r="A37" t="s">
        <v>51</v>
      </c>
      <c r="B37" s="17" t="s">
        <v>147</v>
      </c>
      <c r="C37" s="17" t="s">
        <v>94</v>
      </c>
    </row>
    <row r="38" spans="1:4" ht="16" x14ac:dyDescent="0.2">
      <c r="A38" t="s">
        <v>56</v>
      </c>
      <c r="B38" s="17" t="s">
        <v>159</v>
      </c>
      <c r="C38" s="17" t="s">
        <v>65</v>
      </c>
    </row>
    <row r="39" spans="1:4" ht="16" x14ac:dyDescent="0.2">
      <c r="A39" t="s">
        <v>55</v>
      </c>
      <c r="B39" s="17" t="s">
        <v>158</v>
      </c>
      <c r="C39" s="17" t="s">
        <v>65</v>
      </c>
    </row>
    <row r="40" spans="1:4" ht="16" x14ac:dyDescent="0.2">
      <c r="A40" t="s">
        <v>3</v>
      </c>
      <c r="B40" s="17" t="s">
        <v>154</v>
      </c>
      <c r="C40" s="17" t="s">
        <v>65</v>
      </c>
    </row>
    <row r="41" spans="1:4" ht="16" x14ac:dyDescent="0.2">
      <c r="A41" t="s">
        <v>2</v>
      </c>
      <c r="B41" s="17" t="s">
        <v>153</v>
      </c>
      <c r="C41" s="17" t="s">
        <v>65</v>
      </c>
    </row>
    <row r="42" spans="1:4" ht="32" x14ac:dyDescent="0.2">
      <c r="A42" t="s">
        <v>80</v>
      </c>
      <c r="B42" s="17" t="s">
        <v>157</v>
      </c>
      <c r="C42" s="17" t="s">
        <v>65</v>
      </c>
    </row>
    <row r="43" spans="1:4" ht="16" x14ac:dyDescent="0.2">
      <c r="A43" t="s">
        <v>50</v>
      </c>
      <c r="B43" s="17" t="s">
        <v>101</v>
      </c>
      <c r="C43" s="17" t="s">
        <v>95</v>
      </c>
    </row>
    <row r="44" spans="1:4" ht="16" x14ac:dyDescent="0.2">
      <c r="A44" s="3" t="s">
        <v>99</v>
      </c>
      <c r="B44" s="4" t="s">
        <v>102</v>
      </c>
      <c r="C44" s="4" t="s">
        <v>95</v>
      </c>
    </row>
    <row r="45" spans="1:4" ht="16" x14ac:dyDescent="0.2">
      <c r="A45" s="3" t="s">
        <v>136</v>
      </c>
      <c r="B45" s="4" t="s">
        <v>137</v>
      </c>
      <c r="C45" s="4" t="s">
        <v>138</v>
      </c>
    </row>
    <row r="46" spans="1:4" ht="16" x14ac:dyDescent="0.2">
      <c r="A46" s="3" t="s">
        <v>105</v>
      </c>
      <c r="B46" s="4" t="s">
        <v>104</v>
      </c>
      <c r="C46" s="4" t="s">
        <v>103</v>
      </c>
    </row>
    <row r="47" spans="1:4" ht="16" x14ac:dyDescent="0.2">
      <c r="A47" s="3" t="s">
        <v>61</v>
      </c>
      <c r="B47" s="4" t="s">
        <v>122</v>
      </c>
      <c r="C47" s="4" t="s">
        <v>65</v>
      </c>
    </row>
    <row r="48" spans="1:4" x14ac:dyDescent="0.2">
      <c r="A48" s="3"/>
      <c r="B48" s="4"/>
      <c r="C48" s="4"/>
    </row>
    <row r="49" spans="1:4" ht="24" x14ac:dyDescent="0.3">
      <c r="A49" s="36" t="s">
        <v>52</v>
      </c>
      <c r="B49" s="36"/>
      <c r="C49" s="36"/>
      <c r="D49" s="36"/>
    </row>
    <row r="50" spans="1:4" ht="16" x14ac:dyDescent="0.2">
      <c r="A50" s="34" t="s">
        <v>97</v>
      </c>
      <c r="B50" s="34"/>
      <c r="C50" s="34"/>
      <c r="D50" s="34"/>
    </row>
    <row r="51" spans="1:4" ht="16" x14ac:dyDescent="0.2">
      <c r="A51" s="6" t="s">
        <v>63</v>
      </c>
      <c r="B51" s="20" t="s">
        <v>64</v>
      </c>
      <c r="C51" s="20" t="s">
        <v>62</v>
      </c>
      <c r="D51" s="12" t="s">
        <v>57</v>
      </c>
    </row>
    <row r="52" spans="1:4" ht="16" x14ac:dyDescent="0.2">
      <c r="A52" s="9" t="s">
        <v>0</v>
      </c>
      <c r="B52" s="4" t="s">
        <v>6</v>
      </c>
      <c r="C52" s="15" t="s">
        <v>65</v>
      </c>
      <c r="D52" s="13"/>
    </row>
    <row r="53" spans="1:4" ht="32" x14ac:dyDescent="0.2">
      <c r="A53" s="9" t="s">
        <v>53</v>
      </c>
      <c r="B53" s="4" t="s">
        <v>10</v>
      </c>
      <c r="C53" s="15" t="s">
        <v>74</v>
      </c>
      <c r="D53" s="13" t="s">
        <v>58</v>
      </c>
    </row>
    <row r="54" spans="1:4" ht="32" x14ac:dyDescent="0.2">
      <c r="A54" s="9" t="s">
        <v>9</v>
      </c>
      <c r="B54" s="4" t="s">
        <v>11</v>
      </c>
      <c r="C54" s="15"/>
      <c r="D54" s="13"/>
    </row>
    <row r="55" spans="1:4" ht="16" x14ac:dyDescent="0.2">
      <c r="A55" s="9" t="s">
        <v>171</v>
      </c>
      <c r="B55" s="4" t="s">
        <v>173</v>
      </c>
      <c r="C55" s="15"/>
      <c r="D55" s="13" t="s">
        <v>172</v>
      </c>
    </row>
    <row r="56" spans="1:4" ht="16" x14ac:dyDescent="0.2">
      <c r="A56" s="9" t="s">
        <v>170</v>
      </c>
      <c r="B56" s="4" t="s">
        <v>174</v>
      </c>
      <c r="C56" s="15"/>
      <c r="D56" s="13"/>
    </row>
    <row r="57" spans="1:4" ht="64" x14ac:dyDescent="0.2">
      <c r="A57" s="9" t="s">
        <v>56</v>
      </c>
      <c r="B57" s="4" t="s">
        <v>54</v>
      </c>
      <c r="C57" s="15" t="s">
        <v>75</v>
      </c>
      <c r="D57" s="13" t="s">
        <v>76</v>
      </c>
    </row>
    <row r="58" spans="1:4" ht="48" x14ac:dyDescent="0.2">
      <c r="A58" s="10" t="s">
        <v>3</v>
      </c>
      <c r="B58" s="4" t="s">
        <v>134</v>
      </c>
      <c r="C58" s="15" t="s">
        <v>65</v>
      </c>
      <c r="D58" s="14"/>
    </row>
    <row r="59" spans="1:4" ht="64" x14ac:dyDescent="0.2">
      <c r="A59" s="9" t="s">
        <v>55</v>
      </c>
      <c r="B59" s="4" t="s">
        <v>14</v>
      </c>
      <c r="C59" s="15" t="s">
        <v>75</v>
      </c>
      <c r="D59" s="13" t="s">
        <v>59</v>
      </c>
    </row>
    <row r="60" spans="1:4" ht="48" x14ac:dyDescent="0.2">
      <c r="A60" s="9" t="s">
        <v>2</v>
      </c>
      <c r="B60" s="4" t="s">
        <v>79</v>
      </c>
      <c r="C60" s="15" t="s">
        <v>65</v>
      </c>
      <c r="D60" s="13"/>
    </row>
    <row r="61" spans="1:4" ht="32" x14ac:dyDescent="0.2">
      <c r="A61" s="9" t="s">
        <v>4</v>
      </c>
      <c r="B61" s="4" t="s">
        <v>5</v>
      </c>
      <c r="C61" s="15" t="s">
        <v>66</v>
      </c>
      <c r="D61" s="13"/>
    </row>
    <row r="62" spans="1:4" ht="80" x14ac:dyDescent="0.2">
      <c r="A62" s="11" t="s">
        <v>20</v>
      </c>
      <c r="B62" s="4" t="s">
        <v>23</v>
      </c>
      <c r="C62" s="15" t="s">
        <v>65</v>
      </c>
      <c r="D62" s="15"/>
    </row>
    <row r="63" spans="1:4" ht="48" x14ac:dyDescent="0.2">
      <c r="A63" s="11" t="s">
        <v>13</v>
      </c>
      <c r="B63" s="4" t="s">
        <v>15</v>
      </c>
      <c r="C63" s="15" t="s">
        <v>65</v>
      </c>
      <c r="D63" s="15"/>
    </row>
    <row r="64" spans="1:4" ht="32" x14ac:dyDescent="0.2">
      <c r="A64" s="9" t="s">
        <v>1</v>
      </c>
      <c r="B64" s="4" t="s">
        <v>8</v>
      </c>
      <c r="C64" s="15" t="s">
        <v>65</v>
      </c>
      <c r="D64" s="13"/>
    </row>
    <row r="65" spans="1:4" ht="32" x14ac:dyDescent="0.2">
      <c r="A65" s="11" t="s">
        <v>60</v>
      </c>
      <c r="B65" s="4" t="s">
        <v>16</v>
      </c>
      <c r="C65" s="15" t="s">
        <v>66</v>
      </c>
      <c r="D65" s="15" t="s">
        <v>67</v>
      </c>
    </row>
    <row r="66" spans="1:4" ht="48" x14ac:dyDescent="0.2">
      <c r="A66" s="11" t="s">
        <v>12</v>
      </c>
      <c r="B66" s="4" t="s">
        <v>17</v>
      </c>
      <c r="C66" s="15" t="s">
        <v>65</v>
      </c>
      <c r="D66" s="15" t="s">
        <v>68</v>
      </c>
    </row>
    <row r="67" spans="1:4" ht="32" x14ac:dyDescent="0.2">
      <c r="A67" s="11" t="s">
        <v>22</v>
      </c>
      <c r="B67" s="4" t="s">
        <v>18</v>
      </c>
      <c r="C67" s="15" t="s">
        <v>78</v>
      </c>
      <c r="D67" s="15"/>
    </row>
    <row r="68" spans="1:4" ht="32" x14ac:dyDescent="0.2">
      <c r="A68" s="11" t="s">
        <v>21</v>
      </c>
      <c r="B68" s="4" t="s">
        <v>19</v>
      </c>
      <c r="C68" s="15" t="s">
        <v>77</v>
      </c>
      <c r="D68" s="15"/>
    </row>
    <row r="69" spans="1:4" ht="16" x14ac:dyDescent="0.2">
      <c r="A69" s="11" t="s">
        <v>166</v>
      </c>
      <c r="B69" s="4" t="s">
        <v>167</v>
      </c>
      <c r="C69" s="15" t="s">
        <v>65</v>
      </c>
      <c r="D69" s="15"/>
    </row>
    <row r="70" spans="1:4" ht="16" x14ac:dyDescent="0.2">
      <c r="A70" s="11" t="s">
        <v>168</v>
      </c>
      <c r="B70" s="4" t="s">
        <v>169</v>
      </c>
      <c r="C70" s="15" t="s">
        <v>65</v>
      </c>
      <c r="D70" s="15"/>
    </row>
    <row r="71" spans="1:4" ht="16" x14ac:dyDescent="0.2">
      <c r="A71" s="12" t="s">
        <v>61</v>
      </c>
      <c r="B71" s="4" t="s">
        <v>7</v>
      </c>
      <c r="C71" s="15" t="s">
        <v>65</v>
      </c>
    </row>
    <row r="72" spans="1:4" x14ac:dyDescent="0.2">
      <c r="A72" s="2"/>
      <c r="B72" s="4"/>
      <c r="C72" s="4"/>
    </row>
    <row r="73" spans="1:4" ht="21" x14ac:dyDescent="0.2">
      <c r="A73" s="33" t="s">
        <v>69</v>
      </c>
      <c r="B73" s="33"/>
      <c r="C73" s="33"/>
      <c r="D73" s="33"/>
    </row>
    <row r="74" spans="1:4" ht="16" x14ac:dyDescent="0.2">
      <c r="A74" s="34" t="s">
        <v>98</v>
      </c>
      <c r="B74" s="35"/>
      <c r="C74" s="35"/>
      <c r="D74" s="35"/>
    </row>
    <row r="75" spans="1:4" ht="16" x14ac:dyDescent="0.2">
      <c r="A75" s="6" t="s">
        <v>63</v>
      </c>
      <c r="B75" s="20" t="s">
        <v>64</v>
      </c>
      <c r="C75" s="20" t="s">
        <v>62</v>
      </c>
      <c r="D75" s="12" t="s">
        <v>57</v>
      </c>
    </row>
    <row r="76" spans="1:4" ht="29" customHeight="1" x14ac:dyDescent="0.2">
      <c r="A76" s="6" t="s">
        <v>24</v>
      </c>
      <c r="B76" s="4" t="s">
        <v>71</v>
      </c>
      <c r="C76" s="4" t="s">
        <v>66</v>
      </c>
    </row>
    <row r="77" spans="1:4" ht="16" x14ac:dyDescent="0.2">
      <c r="A77" s="6" t="s">
        <v>25</v>
      </c>
      <c r="B77" s="17" t="s">
        <v>70</v>
      </c>
      <c r="C77" s="17" t="s">
        <v>66</v>
      </c>
    </row>
    <row r="78" spans="1:4" ht="16" x14ac:dyDescent="0.2">
      <c r="A78" t="s">
        <v>26</v>
      </c>
      <c r="B78" s="17" t="s">
        <v>72</v>
      </c>
      <c r="C78" s="17" t="s">
        <v>65</v>
      </c>
    </row>
    <row r="79" spans="1:4" ht="16" x14ac:dyDescent="0.2">
      <c r="A79" t="s">
        <v>145</v>
      </c>
      <c r="B79" s="17" t="s">
        <v>92</v>
      </c>
      <c r="C79" s="17" t="s">
        <v>65</v>
      </c>
      <c r="D79" s="16" t="s">
        <v>36</v>
      </c>
    </row>
    <row r="80" spans="1:4" ht="16" x14ac:dyDescent="0.2">
      <c r="A80" t="s">
        <v>28</v>
      </c>
      <c r="B80" s="17" t="s">
        <v>73</v>
      </c>
      <c r="C80" s="17" t="s">
        <v>65</v>
      </c>
      <c r="D80" s="16" t="s">
        <v>32</v>
      </c>
    </row>
    <row r="81" spans="1:4" ht="16" x14ac:dyDescent="0.2">
      <c r="A81" t="s">
        <v>29</v>
      </c>
      <c r="B81" s="17" t="s">
        <v>146</v>
      </c>
      <c r="C81" s="17" t="s">
        <v>93</v>
      </c>
    </row>
    <row r="82" spans="1:4" ht="16" x14ac:dyDescent="0.2">
      <c r="A82" t="s">
        <v>51</v>
      </c>
      <c r="B82" s="17" t="s">
        <v>147</v>
      </c>
      <c r="C82" s="17" t="s">
        <v>94</v>
      </c>
    </row>
    <row r="83" spans="1:4" ht="16" x14ac:dyDescent="0.2">
      <c r="A83" t="s">
        <v>56</v>
      </c>
      <c r="B83" s="17" t="s">
        <v>156</v>
      </c>
      <c r="C83" s="17" t="s">
        <v>65</v>
      </c>
    </row>
    <row r="84" spans="1:4" ht="16" x14ac:dyDescent="0.2">
      <c r="A84" t="s">
        <v>55</v>
      </c>
      <c r="B84" s="17" t="s">
        <v>155</v>
      </c>
      <c r="C84" s="17" t="s">
        <v>65</v>
      </c>
    </row>
    <row r="85" spans="1:4" ht="16" x14ac:dyDescent="0.2">
      <c r="A85" t="s">
        <v>3</v>
      </c>
      <c r="B85" s="17" t="s">
        <v>154</v>
      </c>
      <c r="C85" s="17" t="s">
        <v>65</v>
      </c>
    </row>
    <row r="86" spans="1:4" ht="16" x14ac:dyDescent="0.2">
      <c r="A86" t="s">
        <v>2</v>
      </c>
      <c r="B86" s="17" t="s">
        <v>153</v>
      </c>
      <c r="C86" s="17" t="s">
        <v>65</v>
      </c>
    </row>
    <row r="87" spans="1:4" ht="32" x14ac:dyDescent="0.2">
      <c r="A87" t="s">
        <v>29</v>
      </c>
      <c r="B87" s="17" t="s">
        <v>83</v>
      </c>
      <c r="C87" s="17" t="s">
        <v>82</v>
      </c>
      <c r="D87" s="16" t="s">
        <v>43</v>
      </c>
    </row>
    <row r="88" spans="1:4" ht="32" x14ac:dyDescent="0.2">
      <c r="A88" s="6" t="s">
        <v>27</v>
      </c>
      <c r="B88" s="17" t="s">
        <v>131</v>
      </c>
      <c r="C88" s="17" t="s">
        <v>81</v>
      </c>
      <c r="D88" s="16" t="s">
        <v>96</v>
      </c>
    </row>
    <row r="89" spans="1:4" ht="32" x14ac:dyDescent="0.2">
      <c r="A89" s="6" t="s">
        <v>80</v>
      </c>
      <c r="B89" s="17" t="s">
        <v>132</v>
      </c>
      <c r="C89" s="17" t="s">
        <v>81</v>
      </c>
      <c r="D89" s="16" t="s">
        <v>130</v>
      </c>
    </row>
    <row r="90" spans="1:4" ht="16" x14ac:dyDescent="0.2">
      <c r="A90" s="6" t="s">
        <v>61</v>
      </c>
      <c r="B90" s="17" t="s">
        <v>152</v>
      </c>
      <c r="C90" s="17" t="s">
        <v>65</v>
      </c>
    </row>
    <row r="91" spans="1:4" x14ac:dyDescent="0.2">
      <c r="A91" s="2"/>
      <c r="B91" s="4"/>
    </row>
    <row r="92" spans="1:4" ht="21" x14ac:dyDescent="0.2">
      <c r="A92" s="33" t="s">
        <v>106</v>
      </c>
      <c r="B92" s="33"/>
      <c r="C92" s="33"/>
      <c r="D92" s="33"/>
    </row>
    <row r="93" spans="1:4" ht="16" x14ac:dyDescent="0.2">
      <c r="A93" s="34" t="s">
        <v>151</v>
      </c>
      <c r="B93" s="34"/>
      <c r="C93" s="34"/>
      <c r="D93" s="34"/>
    </row>
    <row r="94" spans="1:4" ht="16" x14ac:dyDescent="0.2">
      <c r="A94" s="6" t="s">
        <v>63</v>
      </c>
      <c r="B94" s="20" t="s">
        <v>64</v>
      </c>
      <c r="C94" s="20" t="s">
        <v>62</v>
      </c>
      <c r="D94" s="12" t="s">
        <v>57</v>
      </c>
    </row>
    <row r="95" spans="1:4" ht="16" x14ac:dyDescent="0.2">
      <c r="A95" t="s">
        <v>36</v>
      </c>
      <c r="B95" s="1" t="s">
        <v>110</v>
      </c>
      <c r="C95" s="4" t="s">
        <v>66</v>
      </c>
    </row>
    <row r="96" spans="1:4" ht="16" x14ac:dyDescent="0.2">
      <c r="A96" t="s">
        <v>37</v>
      </c>
      <c r="B96" s="1" t="s">
        <v>111</v>
      </c>
      <c r="C96" s="4" t="s">
        <v>118</v>
      </c>
    </row>
    <row r="97" spans="1:4" ht="16" x14ac:dyDescent="0.2">
      <c r="A97" t="s">
        <v>38</v>
      </c>
      <c r="B97" s="1" t="s">
        <v>112</v>
      </c>
      <c r="C97" s="4" t="s">
        <v>118</v>
      </c>
    </row>
    <row r="98" spans="1:4" ht="16" x14ac:dyDescent="0.2">
      <c r="A98" t="s">
        <v>39</v>
      </c>
      <c r="B98" s="1" t="s">
        <v>113</v>
      </c>
      <c r="C98" s="4" t="s">
        <v>118</v>
      </c>
    </row>
    <row r="99" spans="1:4" ht="16" x14ac:dyDescent="0.2">
      <c r="A99" t="s">
        <v>41</v>
      </c>
      <c r="B99" s="1" t="s">
        <v>114</v>
      </c>
      <c r="C99" s="4" t="s">
        <v>65</v>
      </c>
    </row>
    <row r="100" spans="1:4" ht="16" x14ac:dyDescent="0.2">
      <c r="A100" t="s">
        <v>108</v>
      </c>
      <c r="B100" s="1" t="s">
        <v>140</v>
      </c>
      <c r="C100" s="4" t="s">
        <v>65</v>
      </c>
    </row>
    <row r="101" spans="1:4" ht="16" x14ac:dyDescent="0.2">
      <c r="A101" t="s">
        <v>32</v>
      </c>
      <c r="B101" s="1" t="s">
        <v>115</v>
      </c>
      <c r="C101" s="4" t="s">
        <v>66</v>
      </c>
    </row>
    <row r="102" spans="1:4" ht="16" x14ac:dyDescent="0.2">
      <c r="A102" t="s">
        <v>40</v>
      </c>
      <c r="B102" s="1" t="s">
        <v>116</v>
      </c>
      <c r="C102" s="4" t="s">
        <v>117</v>
      </c>
    </row>
    <row r="103" spans="1:4" ht="16" x14ac:dyDescent="0.2">
      <c r="A103" t="s">
        <v>42</v>
      </c>
      <c r="B103" s="1" t="s">
        <v>139</v>
      </c>
      <c r="C103" s="4" t="s">
        <v>65</v>
      </c>
    </row>
    <row r="104" spans="1:4" ht="16" x14ac:dyDescent="0.2">
      <c r="A104" t="s">
        <v>61</v>
      </c>
      <c r="B104" s="1" t="s">
        <v>150</v>
      </c>
      <c r="C104" s="4"/>
    </row>
    <row r="105" spans="1:4" x14ac:dyDescent="0.2">
      <c r="A105" s="2"/>
      <c r="B105" s="4"/>
      <c r="C105" s="4"/>
    </row>
    <row r="106" spans="1:4" ht="21" x14ac:dyDescent="0.2">
      <c r="A106" s="33" t="s">
        <v>119</v>
      </c>
      <c r="B106" s="33"/>
      <c r="C106" s="33"/>
      <c r="D106" s="33"/>
    </row>
    <row r="107" spans="1:4" ht="16" x14ac:dyDescent="0.2">
      <c r="A107" s="34" t="s">
        <v>133</v>
      </c>
      <c r="B107" s="34"/>
      <c r="C107" s="34"/>
      <c r="D107" s="34"/>
    </row>
    <row r="108" spans="1:4" ht="16" x14ac:dyDescent="0.2">
      <c r="A108" s="6" t="s">
        <v>63</v>
      </c>
      <c r="B108" s="20" t="s">
        <v>64</v>
      </c>
      <c r="C108" s="20" t="s">
        <v>62</v>
      </c>
      <c r="D108" s="12" t="s">
        <v>57</v>
      </c>
    </row>
    <row r="109" spans="1:4" ht="16" x14ac:dyDescent="0.2">
      <c r="A109" s="3" t="s">
        <v>144</v>
      </c>
      <c r="B109" s="4" t="s">
        <v>121</v>
      </c>
      <c r="C109" s="4" t="s">
        <v>123</v>
      </c>
      <c r="D109" s="16" t="s">
        <v>24</v>
      </c>
    </row>
    <row r="110" spans="1:4" ht="16" x14ac:dyDescent="0.2">
      <c r="A110" s="3" t="s">
        <v>120</v>
      </c>
      <c r="B110" s="4" t="s">
        <v>129</v>
      </c>
      <c r="C110" s="4" t="s">
        <v>123</v>
      </c>
    </row>
    <row r="111" spans="1:4" ht="16" x14ac:dyDescent="0.2">
      <c r="A111" s="3" t="s">
        <v>36</v>
      </c>
      <c r="B111" s="4" t="s">
        <v>128</v>
      </c>
      <c r="C111" s="4" t="s">
        <v>65</v>
      </c>
    </row>
    <row r="112" spans="1:4" ht="16" x14ac:dyDescent="0.2">
      <c r="A112" s="3" t="s">
        <v>124</v>
      </c>
      <c r="B112" s="4" t="s">
        <v>127</v>
      </c>
      <c r="C112" s="4"/>
    </row>
    <row r="113" spans="1:4" ht="16" x14ac:dyDescent="0.2">
      <c r="A113" s="3" t="s">
        <v>149</v>
      </c>
      <c r="B113" s="15" t="s">
        <v>148</v>
      </c>
      <c r="C113" s="4" t="s">
        <v>65</v>
      </c>
    </row>
    <row r="114" spans="1:4" ht="16" x14ac:dyDescent="0.2">
      <c r="A114" s="3" t="s">
        <v>64</v>
      </c>
      <c r="B114" s="4" t="s">
        <v>125</v>
      </c>
      <c r="C114" s="4" t="s">
        <v>65</v>
      </c>
    </row>
    <row r="115" spans="1:4" ht="16" x14ac:dyDescent="0.2">
      <c r="A115" s="3" t="s">
        <v>61</v>
      </c>
      <c r="B115" s="4" t="s">
        <v>126</v>
      </c>
      <c r="C115" s="4" t="s">
        <v>65</v>
      </c>
    </row>
  </sheetData>
  <mergeCells count="10">
    <mergeCell ref="A26:D26"/>
    <mergeCell ref="A50:D50"/>
    <mergeCell ref="A74:D74"/>
    <mergeCell ref="A107:D107"/>
    <mergeCell ref="A27:D27"/>
    <mergeCell ref="A92:D92"/>
    <mergeCell ref="A93:D93"/>
    <mergeCell ref="A106:D106"/>
    <mergeCell ref="A49:D49"/>
    <mergeCell ref="A73:D73"/>
  </mergeCells>
  <conditionalFormatting sqref="A62 D62">
    <cfRule type="expression" dxfId="3" priority="2">
      <formula>ISEVEN(#REF!)</formula>
    </cfRule>
  </conditionalFormatting>
  <conditionalFormatting sqref="A63 D63 A65:A71 D65:D71">
    <cfRule type="expression" dxfId="2" priority="1">
      <formula>ISEVEN($A63)</formula>
    </cfRule>
  </conditionalFormatting>
  <hyperlinks>
    <hyperlink ref="B24" r:id="rId1" xr:uid="{99E47478-2B4E-9E41-A01B-3924CB67355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FFD51-ADBD-449D-82B6-FD1C9C527D60}">
  <dimension ref="A1:U21"/>
  <sheetViews>
    <sheetView zoomScale="112" zoomScaleNormal="112" workbookViewId="0">
      <selection activeCell="B20" sqref="B20"/>
    </sheetView>
  </sheetViews>
  <sheetFormatPr baseColWidth="10" defaultColWidth="8.83203125" defaultRowHeight="15" x14ac:dyDescent="0.2"/>
  <cols>
    <col min="1" max="1" width="6.6640625" style="1" bestFit="1" customWidth="1"/>
    <col min="2" max="2" width="13.83203125" style="1" bestFit="1" customWidth="1"/>
    <col min="3" max="3" width="9.1640625" style="1" bestFit="1" customWidth="1"/>
    <col min="4" max="4" width="8.6640625" style="1" customWidth="1"/>
    <col min="6" max="6" width="46.33203125" style="1" customWidth="1"/>
    <col min="7" max="7" width="6.6640625" style="1" bestFit="1" customWidth="1"/>
    <col min="8" max="8" width="33.83203125" customWidth="1"/>
    <col min="9" max="9" width="6.33203125" bestFit="1" customWidth="1"/>
    <col min="10" max="10" width="22.5" style="1" customWidth="1"/>
    <col min="11" max="11" width="31" style="1" customWidth="1"/>
    <col min="12" max="12" width="27.5" style="1" customWidth="1"/>
    <col min="13" max="13" width="33" style="1" customWidth="1"/>
    <col min="14" max="14" width="19.6640625" style="1" customWidth="1"/>
    <col min="15" max="15" width="26.33203125" customWidth="1"/>
    <col min="16" max="16" width="14.6640625" customWidth="1"/>
    <col min="17" max="18" width="13.83203125" customWidth="1"/>
    <col min="19" max="19" width="21.83203125" customWidth="1"/>
    <col min="20" max="20" width="26.1640625" customWidth="1"/>
  </cols>
  <sheetData>
    <row r="1" spans="1:21" s="2" customFormat="1" ht="16" x14ac:dyDescent="0.2">
      <c r="A1" s="9" t="s">
        <v>0</v>
      </c>
      <c r="B1" s="9" t="s">
        <v>24</v>
      </c>
      <c r="C1" s="9" t="s">
        <v>9</v>
      </c>
      <c r="D1" s="9" t="s">
        <v>171</v>
      </c>
      <c r="E1" s="25" t="s">
        <v>170</v>
      </c>
      <c r="F1" s="9" t="s">
        <v>56</v>
      </c>
      <c r="G1" s="10" t="s">
        <v>3</v>
      </c>
      <c r="H1" s="9" t="s">
        <v>55</v>
      </c>
      <c r="I1" s="9" t="s">
        <v>2</v>
      </c>
      <c r="J1" s="9" t="s">
        <v>4</v>
      </c>
      <c r="K1" s="11" t="s">
        <v>20</v>
      </c>
      <c r="L1" s="11" t="s">
        <v>13</v>
      </c>
      <c r="M1" s="9" t="s">
        <v>1</v>
      </c>
      <c r="N1" s="11" t="s">
        <v>60</v>
      </c>
      <c r="O1" s="11" t="s">
        <v>12</v>
      </c>
      <c r="P1" s="11" t="s">
        <v>22</v>
      </c>
      <c r="Q1" s="11" t="s">
        <v>21</v>
      </c>
      <c r="R1" s="11" t="s">
        <v>166</v>
      </c>
      <c r="S1" s="11" t="s">
        <v>168</v>
      </c>
      <c r="T1" s="12" t="s">
        <v>61</v>
      </c>
      <c r="U1" s="2" t="s">
        <v>301</v>
      </c>
    </row>
    <row r="2" spans="1:21" ht="32" x14ac:dyDescent="0.2">
      <c r="A2" s="1">
        <v>1</v>
      </c>
      <c r="B2" s="1" t="s">
        <v>190</v>
      </c>
      <c r="C2" s="1">
        <v>1</v>
      </c>
      <c r="D2">
        <v>242.1</v>
      </c>
      <c r="E2" s="1">
        <v>270</v>
      </c>
      <c r="F2" s="1" t="s">
        <v>218</v>
      </c>
      <c r="G2">
        <v>0.3</v>
      </c>
      <c r="J2" t="s">
        <v>177</v>
      </c>
      <c r="K2">
        <v>5525</v>
      </c>
      <c r="M2" s="26" t="s">
        <v>187</v>
      </c>
      <c r="N2" s="28" t="s">
        <v>208</v>
      </c>
      <c r="O2" s="28" t="s">
        <v>209</v>
      </c>
    </row>
    <row r="3" spans="1:21" ht="16" x14ac:dyDescent="0.2">
      <c r="A3" s="1">
        <v>2</v>
      </c>
      <c r="B3" s="1" t="s">
        <v>190</v>
      </c>
      <c r="C3" s="1">
        <v>1</v>
      </c>
      <c r="D3">
        <v>188.3</v>
      </c>
      <c r="F3" s="1" t="s">
        <v>218</v>
      </c>
      <c r="G3">
        <v>0.1</v>
      </c>
      <c r="H3" t="s">
        <v>218</v>
      </c>
      <c r="I3">
        <v>0.3</v>
      </c>
      <c r="J3" t="s">
        <v>178</v>
      </c>
      <c r="K3"/>
      <c r="M3" s="1" t="s">
        <v>206</v>
      </c>
      <c r="N3" s="28" t="s">
        <v>210</v>
      </c>
      <c r="O3" s="28"/>
      <c r="T3" t="s">
        <v>193</v>
      </c>
      <c r="U3" t="s">
        <v>302</v>
      </c>
    </row>
    <row r="4" spans="1:21" ht="32" x14ac:dyDescent="0.2">
      <c r="A4" s="1">
        <v>3</v>
      </c>
      <c r="B4" s="1" t="s">
        <v>190</v>
      </c>
      <c r="C4" s="1">
        <v>1</v>
      </c>
      <c r="D4">
        <v>157</v>
      </c>
      <c r="E4">
        <v>167.6</v>
      </c>
      <c r="G4"/>
      <c r="J4"/>
      <c r="K4"/>
      <c r="M4" s="1" t="s">
        <v>186</v>
      </c>
      <c r="N4" s="28" t="s">
        <v>211</v>
      </c>
      <c r="O4" s="28" t="s">
        <v>209</v>
      </c>
    </row>
    <row r="5" spans="1:21" ht="32" x14ac:dyDescent="0.2">
      <c r="A5" s="1">
        <v>4</v>
      </c>
      <c r="B5" s="1" t="s">
        <v>190</v>
      </c>
      <c r="C5" s="1">
        <v>1</v>
      </c>
      <c r="D5">
        <v>138.4</v>
      </c>
      <c r="G5"/>
      <c r="J5"/>
      <c r="K5"/>
      <c r="M5" s="1" t="s">
        <v>185</v>
      </c>
      <c r="N5" s="28" t="s">
        <v>212</v>
      </c>
      <c r="O5" s="28" t="s">
        <v>209</v>
      </c>
    </row>
    <row r="6" spans="1:21" ht="64" x14ac:dyDescent="0.2">
      <c r="A6" s="1">
        <v>5</v>
      </c>
      <c r="B6" s="1" t="s">
        <v>190</v>
      </c>
      <c r="C6" s="1">
        <v>1</v>
      </c>
      <c r="D6">
        <v>124.4</v>
      </c>
      <c r="G6"/>
      <c r="J6"/>
      <c r="K6"/>
      <c r="M6" s="1" t="s">
        <v>203</v>
      </c>
      <c r="N6" s="28" t="s">
        <v>208</v>
      </c>
      <c r="O6" s="28" t="s">
        <v>213</v>
      </c>
    </row>
    <row r="7" spans="1:21" ht="32" x14ac:dyDescent="0.2">
      <c r="A7" s="1">
        <v>6</v>
      </c>
      <c r="B7" s="1" t="s">
        <v>190</v>
      </c>
      <c r="C7" s="1">
        <v>1</v>
      </c>
      <c r="D7">
        <v>119.9</v>
      </c>
      <c r="F7" s="1" t="s">
        <v>219</v>
      </c>
      <c r="G7">
        <v>0.1</v>
      </c>
      <c r="J7"/>
      <c r="K7"/>
      <c r="M7" s="1" t="s">
        <v>204</v>
      </c>
      <c r="N7" s="28" t="s">
        <v>214</v>
      </c>
      <c r="O7" s="28" t="s">
        <v>213</v>
      </c>
    </row>
    <row r="8" spans="1:21" ht="16" x14ac:dyDescent="0.2">
      <c r="A8" s="1">
        <v>7</v>
      </c>
      <c r="B8" s="1" t="s">
        <v>190</v>
      </c>
      <c r="C8" s="1">
        <v>1</v>
      </c>
      <c r="D8">
        <v>119</v>
      </c>
      <c r="G8"/>
      <c r="J8"/>
      <c r="K8"/>
      <c r="M8" s="1" t="s">
        <v>183</v>
      </c>
      <c r="N8" s="28" t="s">
        <v>209</v>
      </c>
      <c r="O8" s="28"/>
    </row>
    <row r="9" spans="1:21" ht="32" x14ac:dyDescent="0.2">
      <c r="A9" s="1">
        <v>8</v>
      </c>
      <c r="B9" s="1" t="s">
        <v>190</v>
      </c>
      <c r="C9" s="1">
        <v>1</v>
      </c>
      <c r="D9">
        <v>115.1</v>
      </c>
      <c r="F9" s="1" t="s">
        <v>220</v>
      </c>
      <c r="G9">
        <v>0.9</v>
      </c>
      <c r="J9"/>
      <c r="K9"/>
      <c r="M9" s="1" t="s">
        <v>204</v>
      </c>
      <c r="N9" s="28"/>
      <c r="O9" s="28" t="s">
        <v>213</v>
      </c>
    </row>
    <row r="10" spans="1:21" ht="16" x14ac:dyDescent="0.2">
      <c r="A10" s="1">
        <v>9</v>
      </c>
      <c r="B10" s="1" t="s">
        <v>190</v>
      </c>
      <c r="C10" s="1">
        <v>1</v>
      </c>
      <c r="D10">
        <v>113</v>
      </c>
      <c r="G10"/>
      <c r="J10"/>
      <c r="K10"/>
      <c r="M10" s="1" t="s">
        <v>194</v>
      </c>
      <c r="N10" s="28"/>
      <c r="O10" s="28"/>
    </row>
    <row r="11" spans="1:21" ht="32" x14ac:dyDescent="0.2">
      <c r="A11" s="1">
        <v>10</v>
      </c>
      <c r="B11" s="1" t="s">
        <v>190</v>
      </c>
      <c r="C11" s="1">
        <v>1</v>
      </c>
      <c r="D11">
        <v>108.6</v>
      </c>
      <c r="G11"/>
      <c r="J11"/>
      <c r="K11"/>
      <c r="M11" s="1" t="s">
        <v>204</v>
      </c>
      <c r="N11" s="28"/>
      <c r="O11" s="28" t="s">
        <v>213</v>
      </c>
    </row>
    <row r="12" spans="1:21" ht="16" x14ac:dyDescent="0.2">
      <c r="A12" s="1">
        <v>11</v>
      </c>
      <c r="B12" s="1" t="s">
        <v>190</v>
      </c>
      <c r="C12" s="1">
        <v>1</v>
      </c>
      <c r="D12">
        <v>105.3</v>
      </c>
      <c r="G12"/>
      <c r="J12"/>
      <c r="K12"/>
      <c r="M12" s="1" t="s">
        <v>194</v>
      </c>
      <c r="N12" s="28"/>
      <c r="O12" s="28"/>
    </row>
    <row r="13" spans="1:21" ht="32" x14ac:dyDescent="0.2">
      <c r="A13" s="1">
        <v>12</v>
      </c>
      <c r="B13" s="1" t="s">
        <v>190</v>
      </c>
      <c r="C13" s="1">
        <v>1</v>
      </c>
      <c r="D13">
        <v>101.8</v>
      </c>
      <c r="G13"/>
      <c r="J13" t="s">
        <v>179</v>
      </c>
      <c r="K13"/>
      <c r="M13" s="1" t="s">
        <v>204</v>
      </c>
      <c r="N13" s="28" t="s">
        <v>214</v>
      </c>
      <c r="O13" s="28" t="s">
        <v>213</v>
      </c>
    </row>
    <row r="14" spans="1:21" ht="32" x14ac:dyDescent="0.2">
      <c r="A14" s="1">
        <v>13</v>
      </c>
      <c r="B14" s="1" t="s">
        <v>190</v>
      </c>
      <c r="C14" s="1">
        <v>1</v>
      </c>
      <c r="D14">
        <v>81.7</v>
      </c>
      <c r="G14"/>
      <c r="J14"/>
      <c r="K14"/>
      <c r="L14" t="s">
        <v>201</v>
      </c>
      <c r="M14" s="1" t="s">
        <v>189</v>
      </c>
      <c r="N14" s="28" t="s">
        <v>215</v>
      </c>
      <c r="O14" s="28" t="s">
        <v>216</v>
      </c>
    </row>
    <row r="15" spans="1:21" ht="32" x14ac:dyDescent="0.2">
      <c r="A15" s="1">
        <v>14</v>
      </c>
      <c r="B15" s="1" t="s">
        <v>190</v>
      </c>
      <c r="C15" s="1">
        <v>1</v>
      </c>
      <c r="D15">
        <v>0</v>
      </c>
      <c r="F15" s="1" t="s">
        <v>220</v>
      </c>
      <c r="G15">
        <v>0</v>
      </c>
      <c r="J15" t="s">
        <v>180</v>
      </c>
      <c r="K15">
        <v>5625</v>
      </c>
      <c r="L15" t="s">
        <v>202</v>
      </c>
      <c r="M15" s="1" t="s">
        <v>205</v>
      </c>
      <c r="N15" s="28" t="s">
        <v>217</v>
      </c>
      <c r="O15" s="28"/>
      <c r="U15" t="s">
        <v>303</v>
      </c>
    </row>
    <row r="16" spans="1:21" ht="16" x14ac:dyDescent="0.2">
      <c r="A16" s="1">
        <v>15</v>
      </c>
      <c r="B16" s="1" t="s">
        <v>190</v>
      </c>
      <c r="C16" s="1">
        <v>1</v>
      </c>
      <c r="D16">
        <v>-30</v>
      </c>
      <c r="E16">
        <v>0</v>
      </c>
      <c r="F16" s="1" t="s">
        <v>221</v>
      </c>
      <c r="G16" s="1">
        <v>0.95</v>
      </c>
      <c r="J16" t="s">
        <v>181</v>
      </c>
      <c r="K16">
        <v>5565</v>
      </c>
      <c r="L16"/>
      <c r="M16" s="1" t="s">
        <v>183</v>
      </c>
      <c r="N16" s="28" t="s">
        <v>183</v>
      </c>
      <c r="O16" s="28"/>
    </row>
    <row r="17" spans="1:20" x14ac:dyDescent="0.2">
      <c r="D17"/>
      <c r="K17"/>
      <c r="L17"/>
      <c r="M17"/>
    </row>
    <row r="18" spans="1:20" x14ac:dyDescent="0.2">
      <c r="D18"/>
      <c r="K18"/>
      <c r="L18"/>
      <c r="M18"/>
    </row>
    <row r="19" spans="1:20" ht="98" customHeight="1" x14ac:dyDescent="0.2">
      <c r="A19" s="1">
        <v>16</v>
      </c>
      <c r="B19" s="1" t="s">
        <v>191</v>
      </c>
      <c r="C19" s="1">
        <v>2</v>
      </c>
      <c r="D19">
        <v>0</v>
      </c>
      <c r="E19">
        <v>54.9</v>
      </c>
      <c r="F19" s="1" t="s">
        <v>218</v>
      </c>
      <c r="G19">
        <v>0.1</v>
      </c>
      <c r="H19" t="s">
        <v>218</v>
      </c>
      <c r="I19">
        <v>0.3</v>
      </c>
      <c r="J19" s="1" t="s">
        <v>200</v>
      </c>
      <c r="K19">
        <v>5625</v>
      </c>
      <c r="L19" t="s">
        <v>202</v>
      </c>
      <c r="M19" s="1" t="s">
        <v>207</v>
      </c>
      <c r="T19" s="1" t="s">
        <v>304</v>
      </c>
    </row>
    <row r="20" spans="1:20" ht="32" x14ac:dyDescent="0.2">
      <c r="A20" s="1">
        <v>17</v>
      </c>
      <c r="B20" s="1" t="s">
        <v>192</v>
      </c>
      <c r="C20" s="1">
        <v>3</v>
      </c>
      <c r="L20" t="inlineStr">
        <is>
          <t>shallow marine</t>
        </is>
      </c>
      <c r="M20" s="1" t="s">
        <v>188</v>
      </c>
      <c r="N20" s="28" t="inlineStr">
        <is>
          <t>bedded packstone; bedded wackestone</t>
        </is>
      </c>
      <c r="O20" s="28" t="inlineStr">
        <is>
          <t>thinly bedded shale</t>
        </is>
      </c>
      <c r="T20" t="str">
        <f xml:space="preserve"> "Equivalent to unit_id " &amp; A14 &amp; " in S1409"</f>
        <v>Equivalent to unit_id 13 in S1409</v>
      </c>
    </row>
    <row r="21" spans="1:20" ht="32" x14ac:dyDescent="0.2">
      <c r="A21" s="1">
        <v>18</v>
      </c>
      <c r="B21" s="1" t="s">
        <v>192</v>
      </c>
      <c r="C21" s="1">
        <v>3</v>
      </c>
      <c r="J21" s="1" t="s">
        <v>199</v>
      </c>
      <c r="K21">
        <v>5625</v>
      </c>
      <c r="L21" t="inlineStr">
        <is>
          <t>shallow marine; bioherm</t>
        </is>
      </c>
      <c r="M21" s="1" t="s">
        <v>184</v>
      </c>
      <c r="N21" s="28" t="inlineStr">
        <is>
          <t>bioclastic carbonate; ooidal and oncoidal grainstone</t>
        </is>
      </c>
      <c r="T21" t="str">
        <f xml:space="preserve"> "Equivalent to unit_id " &amp; A15 &amp; " in S1409"</f>
        <v>Equivalent to unit_id 14 in S1409</v>
      </c>
    </row>
  </sheetData>
  <phoneticPr fontId="13" type="noConversion"/>
  <conditionalFormatting sqref="K1">
    <cfRule type="expression" dxfId="1" priority="2">
      <formula>ISEVEN(#REF!)</formula>
    </cfRule>
  </conditionalFormatting>
  <conditionalFormatting sqref="L1 N1:T1">
    <cfRule type="expression" dxfId="0" priority="1">
      <formula>ISEVEN($A1)</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615FF-0968-7A44-B4C7-56243043F48A}">
  <dimension ref="A1:O4"/>
  <sheetViews>
    <sheetView tabSelected="1" workbookViewId="0">
      <selection activeCell="I21" sqref="I21"/>
    </sheetView>
  </sheetViews>
  <sheetFormatPr baseColWidth="10" defaultRowHeight="15" x14ac:dyDescent="0.2"/>
  <cols>
    <col min="4" max="4" width="31.1640625" customWidth="1"/>
    <col min="5" max="5" width="14.33203125" customWidth="1"/>
    <col min="6" max="6" width="12.5" customWidth="1"/>
    <col min="7" max="7" width="13.1640625" customWidth="1"/>
    <col min="9" max="9" width="19.5" customWidth="1"/>
  </cols>
  <sheetData>
    <row r="1" spans="1:15" x14ac:dyDescent="0.2">
      <c r="A1" s="6" t="s">
        <v>24</v>
      </c>
      <c r="B1" s="6" t="s">
        <v>25</v>
      </c>
      <c r="C1" t="s">
        <v>26</v>
      </c>
      <c r="D1" t="s">
        <v>145</v>
      </c>
      <c r="E1" t="s">
        <v>28</v>
      </c>
      <c r="F1" t="s">
        <v>29</v>
      </c>
      <c r="G1" t="s">
        <v>51</v>
      </c>
      <c r="H1" t="s">
        <v>56</v>
      </c>
      <c r="I1" t="s">
        <v>55</v>
      </c>
      <c r="J1" t="s">
        <v>3</v>
      </c>
      <c r="K1" t="s">
        <v>2</v>
      </c>
      <c r="L1" t="s">
        <v>313</v>
      </c>
      <c r="M1" s="6" t="s">
        <v>314</v>
      </c>
      <c r="N1" s="6" t="s">
        <v>80</v>
      </c>
      <c r="O1" s="6" t="s">
        <v>61</v>
      </c>
    </row>
    <row r="2" spans="1:15" ht="32" x14ac:dyDescent="0.2">
      <c r="A2" s="1" t="s">
        <v>190</v>
      </c>
      <c r="B2" s="17" t="s">
        <v>182</v>
      </c>
      <c r="C2" s="17"/>
      <c r="D2" s="17" t="s">
        <v>222</v>
      </c>
      <c r="E2" s="17"/>
      <c r="F2" s="17" t="s">
        <v>311</v>
      </c>
      <c r="L2">
        <v>-119.15147</v>
      </c>
      <c r="M2">
        <v>53.19823</v>
      </c>
    </row>
    <row r="3" spans="1:15" x14ac:dyDescent="0.2">
      <c r="A3" t="s">
        <v>191</v>
      </c>
      <c r="B3" t="s">
        <v>305</v>
      </c>
      <c r="D3" t="s">
        <v>223</v>
      </c>
      <c r="F3" t="s">
        <v>311</v>
      </c>
      <c r="L3">
        <v>-119.4455</v>
      </c>
      <c r="M3">
        <v>53.20036</v>
      </c>
      <c r="O3" t="s">
        <v>224</v>
      </c>
    </row>
    <row r="4" spans="1:15" x14ac:dyDescent="0.2">
      <c r="A4" t="s">
        <v>192</v>
      </c>
      <c r="B4" t="inlineStr">
        <is>
          <t>rocky_lake_basal</t>
        </is>
      </c>
      <c r="D4" t="inlineStr">
        <is>
          <t>skovsted_2020</t>
        </is>
      </c>
      <c r="L4">
        <v>-119.4455</v>
      </c>
      <c r="M4">
        <v>53.20036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0C1A4-04CF-B245-9DBA-6B8E9C974C07}">
  <dimension ref="A1:I3"/>
  <sheetViews>
    <sheetView workbookViewId="0">
      <selection activeCell="B13" sqref="B13"/>
    </sheetView>
  </sheetViews>
  <sheetFormatPr baseColWidth="10" defaultRowHeight="15" x14ac:dyDescent="0.2"/>
  <cols>
    <col min="1" max="1" width="15.5" customWidth="1"/>
    <col min="2" max="2" width="29.83203125" customWidth="1"/>
    <col min="3" max="3" width="34" customWidth="1"/>
    <col min="4" max="4" width="25" customWidth="1"/>
    <col min="5" max="5" width="12.6640625" customWidth="1"/>
  </cols>
  <sheetData>
    <row r="1" spans="1:9" x14ac:dyDescent="0.2">
      <c r="A1" t="s">
        <v>36</v>
      </c>
      <c r="B1" t="s">
        <v>37</v>
      </c>
      <c r="C1" t="s">
        <v>38</v>
      </c>
      <c r="D1" t="s">
        <v>39</v>
      </c>
      <c r="E1" t="s">
        <v>41</v>
      </c>
      <c r="F1" t="s">
        <v>108</v>
      </c>
      <c r="G1" t="s">
        <v>32</v>
      </c>
      <c r="H1" t="s">
        <v>40</v>
      </c>
      <c r="I1" t="s">
        <v>42</v>
      </c>
    </row>
    <row r="2" spans="1:9" x14ac:dyDescent="0.2">
      <c r="A2" t="s">
        <v>225</v>
      </c>
      <c r="B2" t="s">
        <v>226</v>
      </c>
      <c r="C2" t="s">
        <v>227</v>
      </c>
      <c r="D2" t="s">
        <v>228</v>
      </c>
      <c r="G2">
        <v>2018</v>
      </c>
      <c r="H2" t="s">
        <v>229</v>
      </c>
    </row>
    <row r="3" spans="1:9" x14ac:dyDescent="0.2">
      <c r="A3" t="s">
        <v>223</v>
      </c>
      <c r="B3" t="s">
        <v>230</v>
      </c>
      <c r="C3" t="s">
        <v>231</v>
      </c>
      <c r="D3" t="s">
        <v>232</v>
      </c>
      <c r="G3">
        <v>2020</v>
      </c>
      <c r="H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78BC2-F208-4520-ADDF-DB963B700B5C}">
  <dimension ref="A1:G3"/>
  <sheetViews>
    <sheetView topLeftCell="A3" zoomScaleNormal="100" workbookViewId="0">
      <selection activeCell="E40" sqref="E40"/>
    </sheetView>
  </sheetViews>
  <sheetFormatPr baseColWidth="10" defaultColWidth="8.83203125" defaultRowHeight="15" x14ac:dyDescent="0.2"/>
  <cols>
    <col min="1" max="1" width="15.33203125" customWidth="1"/>
    <col min="2" max="2" width="36.83203125" customWidth="1"/>
    <col min="3" max="3" width="16.5" customWidth="1"/>
    <col min="4" max="4" width="25.33203125" customWidth="1"/>
    <col min="5" max="5" width="18.83203125" customWidth="1"/>
    <col min="6" max="6" width="78.83203125" customWidth="1"/>
  </cols>
  <sheetData>
    <row r="1" spans="1:7" x14ac:dyDescent="0.2">
      <c r="A1" s="3" t="s">
        <v>144</v>
      </c>
      <c r="B1" s="3" t="s">
        <v>120</v>
      </c>
      <c r="C1" s="3" t="s">
        <v>36</v>
      </c>
      <c r="D1" s="3" t="s">
        <v>124</v>
      </c>
      <c r="E1" s="3" t="s">
        <v>149</v>
      </c>
      <c r="F1" s="3" t="s">
        <v>64</v>
      </c>
      <c r="G1" s="3" t="s">
        <v>61</v>
      </c>
    </row>
    <row r="2" spans="1:7" ht="310" customHeight="1" x14ac:dyDescent="0.2">
      <c r="A2" t="s">
        <v>190</v>
      </c>
      <c r="B2" t="s">
        <v>295</v>
      </c>
      <c r="C2" t="s">
        <v>225</v>
      </c>
      <c r="D2">
        <v>7</v>
      </c>
      <c r="E2">
        <v>3</v>
      </c>
      <c r="F2" s="1" t="s">
        <v>296</v>
      </c>
      <c r="G2" t="s">
        <v>297</v>
      </c>
    </row>
    <row r="3" spans="1:7" ht="112" x14ac:dyDescent="0.2">
      <c r="A3" t="s">
        <v>298</v>
      </c>
      <c r="B3" t="s">
        <v>299</v>
      </c>
      <c r="C3" t="s">
        <v>223</v>
      </c>
      <c r="D3">
        <v>4</v>
      </c>
      <c r="E3">
        <v>2</v>
      </c>
      <c r="F3" s="1" t="s">
        <v>300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6E88-0856-DC45-BF82-6D837F9185F6}">
  <dimension ref="A1:AE28"/>
  <sheetViews>
    <sheetView topLeftCell="A3" workbookViewId="0"/>
  </sheetViews>
  <sheetFormatPr baseColWidth="10" defaultRowHeight="15" x14ac:dyDescent="0.2"/>
  <sheetData>
    <row r="1" spans="1:31" x14ac:dyDescent="0.2">
      <c r="A1" t="s">
        <v>294</v>
      </c>
      <c r="B1" t="s">
        <v>293</v>
      </c>
      <c r="C1" t="s">
        <v>234</v>
      </c>
      <c r="D1" t="s">
        <v>292</v>
      </c>
      <c r="E1" t="s">
        <v>291</v>
      </c>
      <c r="F1" t="s">
        <v>290</v>
      </c>
      <c r="G1" t="s">
        <v>289</v>
      </c>
      <c r="H1" t="s">
        <v>288</v>
      </c>
      <c r="I1" t="s">
        <v>287</v>
      </c>
      <c r="J1" t="s">
        <v>286</v>
      </c>
      <c r="K1" t="s">
        <v>285</v>
      </c>
      <c r="L1" t="s">
        <v>284</v>
      </c>
      <c r="M1" t="s">
        <v>283</v>
      </c>
      <c r="N1" t="s">
        <v>282</v>
      </c>
      <c r="O1" t="s">
        <v>281</v>
      </c>
      <c r="P1" t="s">
        <v>280</v>
      </c>
      <c r="Q1" t="s">
        <v>279</v>
      </c>
      <c r="R1" t="s">
        <v>278</v>
      </c>
      <c r="S1" t="s">
        <v>277</v>
      </c>
      <c r="T1" t="s">
        <v>276</v>
      </c>
      <c r="U1" t="s">
        <v>275</v>
      </c>
      <c r="V1" t="s">
        <v>274</v>
      </c>
      <c r="W1" t="s">
        <v>273</v>
      </c>
      <c r="X1" t="s">
        <v>272</v>
      </c>
      <c r="Y1" t="s">
        <v>271</v>
      </c>
      <c r="Z1" t="s">
        <v>270</v>
      </c>
      <c r="AA1" t="s">
        <v>269</v>
      </c>
      <c r="AB1" t="s">
        <v>268</v>
      </c>
      <c r="AC1" t="s">
        <v>267</v>
      </c>
      <c r="AD1" t="s">
        <v>266</v>
      </c>
      <c r="AE1" t="s">
        <v>265</v>
      </c>
    </row>
    <row r="2" spans="1:31" x14ac:dyDescent="0.2">
      <c r="A2">
        <v>3321</v>
      </c>
      <c r="B2" t="s">
        <v>264</v>
      </c>
      <c r="C2">
        <v>100.2</v>
      </c>
      <c r="D2" t="s">
        <v>237</v>
      </c>
      <c r="E2">
        <v>0.188</v>
      </c>
      <c r="F2">
        <v>0.17599999999999999</v>
      </c>
      <c r="G2">
        <v>0.122</v>
      </c>
      <c r="H2">
        <v>7.9000000000000001E-2</v>
      </c>
      <c r="I2">
        <v>3.82</v>
      </c>
      <c r="J2">
        <v>0.56999999999999995</v>
      </c>
      <c r="K2">
        <v>0.15</v>
      </c>
      <c r="L2">
        <v>0.14000000000000001</v>
      </c>
      <c r="M2">
        <v>0.4</v>
      </c>
      <c r="N2">
        <v>0.13</v>
      </c>
      <c r="O2">
        <v>9.08</v>
      </c>
      <c r="P2">
        <v>1.27</v>
      </c>
      <c r="Q2">
        <v>4.37</v>
      </c>
      <c r="R2">
        <v>1.36</v>
      </c>
      <c r="S2">
        <v>245</v>
      </c>
      <c r="T2">
        <v>0.3</v>
      </c>
      <c r="U2">
        <v>0.18</v>
      </c>
      <c r="V2">
        <v>0.93300000000000005</v>
      </c>
      <c r="W2">
        <v>470</v>
      </c>
      <c r="X2">
        <v>18.600000000000001</v>
      </c>
      <c r="Y2">
        <v>0.42599999999999999</v>
      </c>
      <c r="Z2">
        <v>2.5</v>
      </c>
      <c r="AA2">
        <v>0.79</v>
      </c>
      <c r="AB2">
        <v>87</v>
      </c>
      <c r="AC2">
        <v>0.72</v>
      </c>
      <c r="AD2">
        <v>51</v>
      </c>
      <c r="AE2">
        <v>74.7</v>
      </c>
    </row>
    <row r="3" spans="1:31" x14ac:dyDescent="0.2">
      <c r="A3">
        <v>3322</v>
      </c>
      <c r="B3" t="s">
        <v>263</v>
      </c>
      <c r="C3">
        <v>102.3</v>
      </c>
      <c r="D3" t="s">
        <v>237</v>
      </c>
      <c r="E3">
        <v>0.26700000000000002</v>
      </c>
      <c r="F3">
        <v>0.14399999999999999</v>
      </c>
      <c r="G3">
        <v>0.14499999999999999</v>
      </c>
      <c r="H3">
        <v>8.8999999999999996E-2</v>
      </c>
      <c r="I3">
        <v>4.87</v>
      </c>
      <c r="J3">
        <v>0.65</v>
      </c>
      <c r="K3">
        <v>0.13</v>
      </c>
      <c r="L3">
        <v>0.14000000000000001</v>
      </c>
      <c r="M3">
        <v>0.56999999999999995</v>
      </c>
      <c r="N3">
        <v>0.13</v>
      </c>
      <c r="O3">
        <v>8.48</v>
      </c>
      <c r="P3">
        <v>4.1100000000000003</v>
      </c>
      <c r="Q3">
        <v>3.8</v>
      </c>
      <c r="R3">
        <v>1.38</v>
      </c>
      <c r="S3">
        <v>629</v>
      </c>
      <c r="T3">
        <v>0.4</v>
      </c>
      <c r="U3">
        <v>0.25</v>
      </c>
      <c r="V3">
        <v>0.94399999999999995</v>
      </c>
      <c r="W3">
        <v>480</v>
      </c>
      <c r="X3">
        <v>16.399999999999999</v>
      </c>
      <c r="Y3">
        <v>0.374</v>
      </c>
      <c r="Z3">
        <v>2.2999999999999998</v>
      </c>
      <c r="AA3">
        <v>0.78</v>
      </c>
      <c r="AB3">
        <v>78</v>
      </c>
      <c r="AC3">
        <v>0.69</v>
      </c>
      <c r="AD3">
        <v>60</v>
      </c>
      <c r="AE3">
        <v>70.099999999999994</v>
      </c>
    </row>
    <row r="4" spans="1:31" x14ac:dyDescent="0.2">
      <c r="A4">
        <v>3323</v>
      </c>
      <c r="B4" t="s">
        <v>262</v>
      </c>
      <c r="C4">
        <v>103.3</v>
      </c>
      <c r="D4" t="s">
        <v>237</v>
      </c>
      <c r="E4">
        <v>0.17699999999999999</v>
      </c>
      <c r="F4">
        <v>0.218</v>
      </c>
      <c r="G4">
        <v>0.186</v>
      </c>
      <c r="H4">
        <v>0.109</v>
      </c>
      <c r="I4">
        <v>4.51</v>
      </c>
      <c r="J4">
        <v>0.69</v>
      </c>
      <c r="K4">
        <v>0.15</v>
      </c>
      <c r="L4">
        <v>0.16</v>
      </c>
      <c r="M4">
        <v>0.51</v>
      </c>
      <c r="N4">
        <v>0.15</v>
      </c>
      <c r="O4">
        <v>8.85</v>
      </c>
      <c r="P4">
        <v>0.77</v>
      </c>
      <c r="Q4">
        <v>4.18</v>
      </c>
      <c r="R4">
        <v>1.36</v>
      </c>
      <c r="S4">
        <v>246</v>
      </c>
      <c r="T4">
        <v>0.3</v>
      </c>
      <c r="U4">
        <v>0.18</v>
      </c>
      <c r="V4">
        <v>0.94499999999999995</v>
      </c>
      <c r="W4">
        <v>540</v>
      </c>
      <c r="X4">
        <v>17.7</v>
      </c>
      <c r="Y4">
        <v>0.371</v>
      </c>
      <c r="Z4">
        <v>2.4</v>
      </c>
      <c r="AA4">
        <v>0.78</v>
      </c>
      <c r="AB4">
        <v>83</v>
      </c>
      <c r="AC4">
        <v>0.7</v>
      </c>
      <c r="AD4">
        <v>62</v>
      </c>
      <c r="AE4">
        <v>68.099999999999994</v>
      </c>
    </row>
    <row r="5" spans="1:31" x14ac:dyDescent="0.2">
      <c r="A5">
        <v>3324</v>
      </c>
      <c r="B5" t="s">
        <v>261</v>
      </c>
      <c r="C5">
        <v>105.7</v>
      </c>
      <c r="D5" t="s">
        <v>237</v>
      </c>
      <c r="E5">
        <v>0.127</v>
      </c>
      <c r="F5">
        <v>0.22500000000000001</v>
      </c>
      <c r="G5">
        <v>9.7000000000000003E-2</v>
      </c>
      <c r="H5">
        <v>0.23200000000000001</v>
      </c>
      <c r="I5">
        <v>3.5</v>
      </c>
      <c r="J5">
        <v>0.68</v>
      </c>
      <c r="K5">
        <v>0.19</v>
      </c>
      <c r="L5">
        <v>0.34</v>
      </c>
      <c r="M5">
        <v>0.39</v>
      </c>
      <c r="N5">
        <v>0.12</v>
      </c>
      <c r="O5">
        <v>8.9600000000000009</v>
      </c>
      <c r="P5">
        <v>0.09</v>
      </c>
      <c r="Q5">
        <v>4.92</v>
      </c>
      <c r="R5">
        <v>0.97</v>
      </c>
      <c r="S5">
        <v>82</v>
      </c>
      <c r="T5">
        <v>0.3</v>
      </c>
      <c r="U5">
        <v>0.18</v>
      </c>
      <c r="V5">
        <v>0.80500000000000005</v>
      </c>
      <c r="W5">
        <v>370</v>
      </c>
      <c r="X5">
        <v>17.3</v>
      </c>
      <c r="Y5">
        <v>0.441</v>
      </c>
      <c r="Z5">
        <v>2.8</v>
      </c>
      <c r="AA5">
        <v>0.9</v>
      </c>
      <c r="AB5">
        <v>95</v>
      </c>
      <c r="AC5">
        <v>0.8</v>
      </c>
      <c r="AD5">
        <v>54</v>
      </c>
      <c r="AE5">
        <v>73</v>
      </c>
    </row>
    <row r="6" spans="1:31" x14ac:dyDescent="0.2">
      <c r="A6">
        <v>3325</v>
      </c>
      <c r="B6" t="s">
        <v>260</v>
      </c>
      <c r="C6">
        <v>107.3</v>
      </c>
      <c r="D6" t="s">
        <v>237</v>
      </c>
      <c r="E6">
        <v>0.14799999999999999</v>
      </c>
      <c r="F6">
        <v>0.42099999999999999</v>
      </c>
      <c r="G6">
        <v>0.16500000000000001</v>
      </c>
      <c r="H6">
        <v>0.128</v>
      </c>
      <c r="I6">
        <v>3.94</v>
      </c>
      <c r="J6">
        <v>0.86</v>
      </c>
      <c r="K6">
        <v>0.22</v>
      </c>
      <c r="L6">
        <v>0.15</v>
      </c>
      <c r="M6">
        <v>0.46</v>
      </c>
      <c r="N6">
        <v>0.18</v>
      </c>
      <c r="O6">
        <v>8.52</v>
      </c>
      <c r="P6">
        <v>0.11</v>
      </c>
      <c r="Q6">
        <v>4.16</v>
      </c>
      <c r="R6">
        <v>1.05</v>
      </c>
      <c r="S6">
        <v>105</v>
      </c>
      <c r="T6">
        <v>0.3</v>
      </c>
      <c r="U6">
        <v>0.19</v>
      </c>
      <c r="V6">
        <v>0.78300000000000003</v>
      </c>
      <c r="W6">
        <v>520</v>
      </c>
      <c r="X6">
        <v>19</v>
      </c>
      <c r="Y6">
        <v>0.39100000000000001</v>
      </c>
      <c r="Z6">
        <v>2.8</v>
      </c>
      <c r="AA6">
        <v>0.94</v>
      </c>
      <c r="AB6">
        <v>82</v>
      </c>
      <c r="AC6">
        <v>0.72</v>
      </c>
      <c r="AD6">
        <v>56</v>
      </c>
      <c r="AE6">
        <v>81.5</v>
      </c>
    </row>
    <row r="7" spans="1:31" x14ac:dyDescent="0.2">
      <c r="A7">
        <v>3326</v>
      </c>
      <c r="B7" t="s">
        <v>259</v>
      </c>
      <c r="C7">
        <v>112.7</v>
      </c>
      <c r="D7" t="s">
        <v>237</v>
      </c>
      <c r="E7">
        <v>0.13800000000000001</v>
      </c>
      <c r="F7">
        <v>0.218</v>
      </c>
      <c r="G7">
        <v>9.8000000000000004E-2</v>
      </c>
      <c r="H7">
        <v>0.189</v>
      </c>
      <c r="I7">
        <v>3.32</v>
      </c>
      <c r="J7">
        <v>0.64</v>
      </c>
      <c r="K7">
        <v>0.19</v>
      </c>
      <c r="L7">
        <v>0.3</v>
      </c>
      <c r="M7">
        <v>0.34</v>
      </c>
      <c r="N7">
        <v>0.19</v>
      </c>
      <c r="O7">
        <v>9.64</v>
      </c>
      <c r="P7">
        <v>0.09</v>
      </c>
      <c r="Q7">
        <v>5.42</v>
      </c>
      <c r="R7">
        <v>0.81</v>
      </c>
      <c r="S7">
        <v>104</v>
      </c>
      <c r="T7">
        <v>0.4</v>
      </c>
      <c r="U7">
        <v>0.22</v>
      </c>
      <c r="V7">
        <v>0.54700000000000004</v>
      </c>
      <c r="W7">
        <v>540</v>
      </c>
      <c r="X7">
        <v>15.7</v>
      </c>
      <c r="Y7">
        <v>0.44400000000000001</v>
      </c>
      <c r="Z7">
        <v>3</v>
      </c>
      <c r="AA7">
        <v>0.89</v>
      </c>
      <c r="AB7">
        <v>99</v>
      </c>
      <c r="AC7">
        <v>0.77</v>
      </c>
      <c r="AD7">
        <v>41</v>
      </c>
      <c r="AE7">
        <v>80.2</v>
      </c>
    </row>
    <row r="8" spans="1:31" x14ac:dyDescent="0.2">
      <c r="A8">
        <v>3327</v>
      </c>
      <c r="B8" t="s">
        <v>258</v>
      </c>
      <c r="C8">
        <v>113.2</v>
      </c>
      <c r="D8" t="s">
        <v>237</v>
      </c>
      <c r="E8">
        <v>0.112</v>
      </c>
      <c r="F8">
        <v>0.108</v>
      </c>
      <c r="G8">
        <v>0.123</v>
      </c>
      <c r="H8">
        <v>0.23799999999999999</v>
      </c>
      <c r="I8">
        <v>4.03</v>
      </c>
      <c r="J8">
        <v>0.57999999999999996</v>
      </c>
      <c r="K8">
        <v>0.15</v>
      </c>
      <c r="L8">
        <v>0.41</v>
      </c>
      <c r="M8">
        <v>0.36</v>
      </c>
      <c r="N8">
        <v>0.16</v>
      </c>
      <c r="O8">
        <v>9.2100000000000009</v>
      </c>
      <c r="P8">
        <v>7.0000000000000007E-2</v>
      </c>
      <c r="Q8">
        <v>4.91</v>
      </c>
      <c r="R8">
        <v>1</v>
      </c>
      <c r="S8">
        <v>167</v>
      </c>
      <c r="T8">
        <v>0.3</v>
      </c>
      <c r="U8">
        <v>0.17</v>
      </c>
      <c r="V8">
        <v>0.63900000000000001</v>
      </c>
      <c r="W8">
        <v>350</v>
      </c>
      <c r="X8">
        <v>16.3</v>
      </c>
      <c r="Y8">
        <v>0.43099999999999999</v>
      </c>
      <c r="Z8">
        <v>2.8</v>
      </c>
      <c r="AA8">
        <v>0.87</v>
      </c>
      <c r="AB8">
        <v>86</v>
      </c>
      <c r="AC8">
        <v>0.7</v>
      </c>
      <c r="AD8">
        <v>58</v>
      </c>
      <c r="AE8">
        <v>68.599999999999994</v>
      </c>
    </row>
    <row r="9" spans="1:31" x14ac:dyDescent="0.2">
      <c r="A9">
        <v>3328</v>
      </c>
      <c r="B9" t="s">
        <v>257</v>
      </c>
      <c r="C9">
        <v>113.7</v>
      </c>
      <c r="D9" t="s">
        <v>237</v>
      </c>
      <c r="E9">
        <v>0.113</v>
      </c>
      <c r="F9">
        <v>5.2999999999999999E-2</v>
      </c>
      <c r="G9">
        <v>0.151</v>
      </c>
      <c r="H9">
        <v>0.185</v>
      </c>
      <c r="I9">
        <v>3.95</v>
      </c>
      <c r="J9">
        <v>0.51</v>
      </c>
      <c r="K9">
        <v>0.13</v>
      </c>
      <c r="L9">
        <v>0.37</v>
      </c>
      <c r="M9">
        <v>0.34</v>
      </c>
      <c r="N9">
        <v>0.16</v>
      </c>
      <c r="O9">
        <v>9.7100000000000009</v>
      </c>
      <c r="P9">
        <v>0.14000000000000001</v>
      </c>
      <c r="Q9">
        <v>4.67</v>
      </c>
      <c r="R9">
        <v>1.05</v>
      </c>
      <c r="S9">
        <v>195</v>
      </c>
      <c r="T9">
        <v>0.3</v>
      </c>
      <c r="U9">
        <v>0.17</v>
      </c>
      <c r="V9">
        <v>0.53500000000000003</v>
      </c>
      <c r="W9">
        <v>540</v>
      </c>
      <c r="X9">
        <v>15.4</v>
      </c>
      <c r="Y9">
        <v>0.42799999999999999</v>
      </c>
      <c r="Z9">
        <v>2.8</v>
      </c>
      <c r="AA9">
        <v>0.83</v>
      </c>
      <c r="AB9">
        <v>90</v>
      </c>
      <c r="AC9">
        <v>0.7</v>
      </c>
      <c r="AD9">
        <v>66</v>
      </c>
      <c r="AE9">
        <v>68.8</v>
      </c>
    </row>
    <row r="10" spans="1:31" x14ac:dyDescent="0.2">
      <c r="A10">
        <v>3329</v>
      </c>
      <c r="B10" t="s">
        <v>256</v>
      </c>
      <c r="C10">
        <v>114.3</v>
      </c>
      <c r="D10" t="s">
        <v>237</v>
      </c>
      <c r="E10">
        <v>0.108</v>
      </c>
      <c r="F10">
        <v>9.7000000000000003E-2</v>
      </c>
      <c r="G10">
        <v>0.17299999999999999</v>
      </c>
      <c r="H10">
        <v>0.16600000000000001</v>
      </c>
      <c r="I10">
        <v>4.22</v>
      </c>
      <c r="J10">
        <v>0.55000000000000004</v>
      </c>
      <c r="K10">
        <v>0.14000000000000001</v>
      </c>
      <c r="L10">
        <v>0.31</v>
      </c>
      <c r="M10">
        <v>0.36</v>
      </c>
      <c r="N10">
        <v>0.16</v>
      </c>
      <c r="O10">
        <v>9.84</v>
      </c>
      <c r="P10">
        <v>0.26</v>
      </c>
      <c r="Q10">
        <v>4.66</v>
      </c>
      <c r="R10">
        <v>1.1200000000000001</v>
      </c>
      <c r="S10">
        <v>255</v>
      </c>
      <c r="T10">
        <v>0.3</v>
      </c>
      <c r="U10">
        <v>0.16</v>
      </c>
      <c r="V10">
        <v>0.53200000000000003</v>
      </c>
      <c r="W10">
        <v>880</v>
      </c>
      <c r="X10">
        <v>17.399999999999999</v>
      </c>
      <c r="Y10">
        <v>0.40699999999999997</v>
      </c>
      <c r="Z10">
        <v>2.7</v>
      </c>
      <c r="AA10">
        <v>0.79</v>
      </c>
      <c r="AB10">
        <v>87</v>
      </c>
      <c r="AC10">
        <v>0.66</v>
      </c>
      <c r="AD10">
        <v>71</v>
      </c>
      <c r="AE10">
        <v>61.1</v>
      </c>
    </row>
    <row r="11" spans="1:31" x14ac:dyDescent="0.2">
      <c r="A11">
        <v>3330</v>
      </c>
      <c r="B11" t="s">
        <v>255</v>
      </c>
      <c r="C11">
        <v>114.7</v>
      </c>
      <c r="D11" t="s">
        <v>237</v>
      </c>
      <c r="E11">
        <v>0.14399999999999999</v>
      </c>
      <c r="F11">
        <v>8.5000000000000006E-2</v>
      </c>
      <c r="G11">
        <v>0.18</v>
      </c>
      <c r="H11">
        <v>0.182</v>
      </c>
      <c r="I11">
        <v>4.54</v>
      </c>
      <c r="J11">
        <v>0.59</v>
      </c>
      <c r="K11">
        <v>0.13</v>
      </c>
      <c r="L11">
        <v>0.31</v>
      </c>
      <c r="M11">
        <v>0.43</v>
      </c>
      <c r="N11">
        <v>0.19</v>
      </c>
      <c r="O11">
        <v>9</v>
      </c>
      <c r="P11">
        <v>0.34</v>
      </c>
      <c r="Q11">
        <v>5.13</v>
      </c>
      <c r="R11">
        <v>1.1200000000000001</v>
      </c>
      <c r="S11">
        <v>265</v>
      </c>
      <c r="T11">
        <v>0.2</v>
      </c>
      <c r="U11">
        <v>0.12</v>
      </c>
      <c r="V11">
        <v>0.52300000000000002</v>
      </c>
      <c r="W11">
        <v>990</v>
      </c>
      <c r="X11">
        <v>15.3</v>
      </c>
      <c r="Y11">
        <v>0.39700000000000002</v>
      </c>
      <c r="Z11">
        <v>2.6</v>
      </c>
      <c r="AA11">
        <v>0.83</v>
      </c>
      <c r="AB11">
        <v>88</v>
      </c>
      <c r="AC11">
        <v>0.73</v>
      </c>
      <c r="AD11">
        <v>70</v>
      </c>
      <c r="AE11">
        <v>59.9</v>
      </c>
    </row>
    <row r="12" spans="1:31" x14ac:dyDescent="0.2">
      <c r="A12">
        <v>3331</v>
      </c>
      <c r="B12" t="s">
        <v>254</v>
      </c>
      <c r="C12">
        <v>114.9</v>
      </c>
      <c r="D12" t="s">
        <v>237</v>
      </c>
      <c r="E12">
        <v>0.161</v>
      </c>
      <c r="F12">
        <v>7.2999999999999995E-2</v>
      </c>
      <c r="G12">
        <v>0.17899999999999999</v>
      </c>
      <c r="H12">
        <v>0.216</v>
      </c>
      <c r="I12">
        <v>5.67</v>
      </c>
      <c r="J12">
        <v>0.63</v>
      </c>
      <c r="K12">
        <v>0.12</v>
      </c>
      <c r="L12">
        <v>0.35</v>
      </c>
      <c r="M12">
        <v>0.53</v>
      </c>
      <c r="N12">
        <v>0.22</v>
      </c>
      <c r="O12">
        <v>9.1999999999999993</v>
      </c>
      <c r="P12">
        <v>0.09</v>
      </c>
      <c r="Q12">
        <v>4.59</v>
      </c>
      <c r="R12">
        <v>1.21</v>
      </c>
      <c r="S12">
        <v>241</v>
      </c>
      <c r="T12">
        <v>0.3</v>
      </c>
      <c r="U12">
        <v>0.17</v>
      </c>
      <c r="V12">
        <v>0.60099999999999998</v>
      </c>
      <c r="W12">
        <v>340</v>
      </c>
      <c r="X12">
        <v>16.8</v>
      </c>
      <c r="Y12">
        <v>0.39800000000000002</v>
      </c>
      <c r="Z12">
        <v>3.1</v>
      </c>
      <c r="AA12">
        <v>0.97</v>
      </c>
      <c r="AB12">
        <v>88</v>
      </c>
      <c r="AC12">
        <v>0.72</v>
      </c>
      <c r="AD12">
        <v>103</v>
      </c>
      <c r="AE12">
        <v>59.7</v>
      </c>
    </row>
    <row r="13" spans="1:31" x14ac:dyDescent="0.2">
      <c r="A13">
        <v>3332</v>
      </c>
      <c r="B13" t="s">
        <v>253</v>
      </c>
      <c r="C13">
        <v>117</v>
      </c>
      <c r="D13" t="s">
        <v>237</v>
      </c>
      <c r="E13">
        <v>0.10199999999999999</v>
      </c>
      <c r="F13">
        <v>0.115</v>
      </c>
      <c r="G13">
        <v>7.6999999999999999E-2</v>
      </c>
      <c r="H13">
        <v>0.27200000000000002</v>
      </c>
      <c r="I13">
        <v>3.24</v>
      </c>
      <c r="J13">
        <v>0.56000000000000005</v>
      </c>
      <c r="K13">
        <v>0.17</v>
      </c>
      <c r="L13">
        <v>0.48</v>
      </c>
      <c r="M13">
        <v>0.33</v>
      </c>
      <c r="N13">
        <v>0.18</v>
      </c>
      <c r="O13">
        <v>9.9600000000000009</v>
      </c>
      <c r="P13">
        <v>7.0000000000000007E-2</v>
      </c>
      <c r="Q13">
        <v>5.68</v>
      </c>
      <c r="R13">
        <v>0.82</v>
      </c>
      <c r="S13">
        <v>106</v>
      </c>
      <c r="T13">
        <v>0.2</v>
      </c>
      <c r="U13">
        <v>0.11</v>
      </c>
      <c r="V13">
        <v>0.56499999999999995</v>
      </c>
      <c r="W13">
        <v>280</v>
      </c>
      <c r="X13">
        <v>16.2</v>
      </c>
      <c r="Y13">
        <v>0.45500000000000002</v>
      </c>
      <c r="Z13">
        <v>2.2999999999999998</v>
      </c>
      <c r="AA13">
        <v>0.66</v>
      </c>
      <c r="AB13">
        <v>100</v>
      </c>
      <c r="AC13">
        <v>0.75</v>
      </c>
      <c r="AD13">
        <v>37</v>
      </c>
      <c r="AE13">
        <v>69.8</v>
      </c>
    </row>
    <row r="14" spans="1:31" x14ac:dyDescent="0.2">
      <c r="A14">
        <v>3333</v>
      </c>
      <c r="B14" t="s">
        <v>252</v>
      </c>
      <c r="C14">
        <v>118.3</v>
      </c>
      <c r="D14" t="s">
        <v>237</v>
      </c>
      <c r="E14">
        <v>0.24099999999999999</v>
      </c>
      <c r="F14">
        <v>0.47599999999999998</v>
      </c>
      <c r="G14">
        <v>0.375</v>
      </c>
      <c r="H14">
        <v>0.51400000000000001</v>
      </c>
      <c r="I14">
        <v>7.46</v>
      </c>
      <c r="J14">
        <v>1.6</v>
      </c>
      <c r="K14">
        <v>0.23</v>
      </c>
      <c r="L14">
        <v>0.32</v>
      </c>
      <c r="M14">
        <v>0.87</v>
      </c>
      <c r="N14">
        <v>0.15</v>
      </c>
      <c r="O14">
        <v>8</v>
      </c>
      <c r="P14">
        <v>0.47</v>
      </c>
      <c r="Q14">
        <v>2.57</v>
      </c>
      <c r="R14">
        <v>1.86</v>
      </c>
      <c r="S14">
        <v>703</v>
      </c>
      <c r="T14">
        <v>0.3</v>
      </c>
      <c r="U14">
        <v>0.2</v>
      </c>
      <c r="V14">
        <v>0.98699999999999999</v>
      </c>
      <c r="W14">
        <v>1430</v>
      </c>
      <c r="X14">
        <v>15</v>
      </c>
      <c r="Y14">
        <v>0.309</v>
      </c>
      <c r="Z14">
        <v>2</v>
      </c>
      <c r="AA14">
        <v>0.72</v>
      </c>
      <c r="AB14">
        <v>63</v>
      </c>
      <c r="AC14">
        <v>0.59</v>
      </c>
      <c r="AD14">
        <v>124</v>
      </c>
      <c r="AE14">
        <v>45.5</v>
      </c>
    </row>
    <row r="15" spans="1:31" x14ac:dyDescent="0.2">
      <c r="A15">
        <v>3334</v>
      </c>
      <c r="B15" t="s">
        <v>251</v>
      </c>
      <c r="C15">
        <v>118.5</v>
      </c>
      <c r="D15" t="s">
        <v>237</v>
      </c>
      <c r="E15">
        <v>0.21</v>
      </c>
      <c r="F15">
        <v>0.161</v>
      </c>
      <c r="G15">
        <v>0.29799999999999999</v>
      </c>
      <c r="H15">
        <v>0.28399999999999997</v>
      </c>
      <c r="I15">
        <v>5.83</v>
      </c>
      <c r="J15">
        <v>0.95</v>
      </c>
      <c r="K15">
        <v>0.17</v>
      </c>
      <c r="L15">
        <v>0.3</v>
      </c>
      <c r="M15">
        <v>0.56999999999999995</v>
      </c>
      <c r="N15">
        <v>0.13</v>
      </c>
      <c r="O15">
        <v>8.99</v>
      </c>
      <c r="P15">
        <v>0.44</v>
      </c>
      <c r="Q15">
        <v>3.42</v>
      </c>
      <c r="R15">
        <v>1.48</v>
      </c>
      <c r="S15">
        <v>479</v>
      </c>
      <c r="T15">
        <v>0.2</v>
      </c>
      <c r="U15">
        <v>0.12</v>
      </c>
      <c r="V15">
        <v>0.89</v>
      </c>
      <c r="W15">
        <v>1150</v>
      </c>
      <c r="X15">
        <v>20.3</v>
      </c>
      <c r="Y15">
        <v>0.42899999999999999</v>
      </c>
      <c r="Z15">
        <v>2.2999999999999998</v>
      </c>
      <c r="AA15">
        <v>0.73</v>
      </c>
      <c r="AB15">
        <v>76</v>
      </c>
      <c r="AC15">
        <v>0.64</v>
      </c>
      <c r="AD15">
        <v>92</v>
      </c>
      <c r="AE15">
        <v>60.3</v>
      </c>
    </row>
    <row r="16" spans="1:31" x14ac:dyDescent="0.2">
      <c r="A16">
        <v>3335</v>
      </c>
      <c r="B16" t="s">
        <v>250</v>
      </c>
      <c r="C16">
        <v>120.4</v>
      </c>
      <c r="D16" t="s">
        <v>237</v>
      </c>
      <c r="E16">
        <v>0.16600000000000001</v>
      </c>
      <c r="F16">
        <v>4.2000000000000003E-2</v>
      </c>
      <c r="G16">
        <v>0.187</v>
      </c>
      <c r="H16">
        <v>0.219</v>
      </c>
      <c r="I16">
        <v>4.45</v>
      </c>
      <c r="J16">
        <v>0.62</v>
      </c>
      <c r="K16">
        <v>0.14000000000000001</v>
      </c>
      <c r="L16">
        <v>0.36</v>
      </c>
      <c r="M16">
        <v>0.47</v>
      </c>
      <c r="N16">
        <v>0.14000000000000001</v>
      </c>
      <c r="O16">
        <v>9.51</v>
      </c>
      <c r="P16">
        <v>0.27</v>
      </c>
      <c r="Q16">
        <v>4.3899999999999997</v>
      </c>
      <c r="R16">
        <v>1.0900000000000001</v>
      </c>
      <c r="S16">
        <v>276</v>
      </c>
      <c r="T16">
        <v>0.3</v>
      </c>
      <c r="U16">
        <v>0.17</v>
      </c>
      <c r="V16">
        <v>0.81799999999999995</v>
      </c>
      <c r="W16">
        <v>550</v>
      </c>
      <c r="X16">
        <v>16.7</v>
      </c>
      <c r="Y16">
        <v>0.433</v>
      </c>
      <c r="Z16">
        <v>2.4</v>
      </c>
      <c r="AA16">
        <v>0.72</v>
      </c>
      <c r="AB16">
        <v>86</v>
      </c>
      <c r="AC16">
        <v>0.68</v>
      </c>
      <c r="AD16">
        <v>61</v>
      </c>
      <c r="AE16">
        <v>59.9</v>
      </c>
    </row>
    <row r="17" spans="1:31" x14ac:dyDescent="0.2">
      <c r="A17">
        <v>3336</v>
      </c>
      <c r="B17" t="s">
        <v>249</v>
      </c>
      <c r="C17">
        <v>121.2</v>
      </c>
      <c r="D17" t="s">
        <v>237</v>
      </c>
      <c r="E17">
        <v>0.248</v>
      </c>
      <c r="F17">
        <v>5.8000000000000003E-2</v>
      </c>
      <c r="G17">
        <v>0.19500000000000001</v>
      </c>
      <c r="H17">
        <v>0.27600000000000002</v>
      </c>
      <c r="I17">
        <v>4.97</v>
      </c>
      <c r="J17">
        <v>0.78</v>
      </c>
      <c r="K17">
        <v>0.16</v>
      </c>
      <c r="L17">
        <v>0.36</v>
      </c>
      <c r="M17">
        <v>0.55000000000000004</v>
      </c>
      <c r="N17">
        <v>0.15</v>
      </c>
      <c r="O17">
        <v>9.0299999999999994</v>
      </c>
      <c r="P17">
        <v>0.4</v>
      </c>
      <c r="Q17">
        <v>4.0999999999999996</v>
      </c>
      <c r="R17">
        <v>1.2</v>
      </c>
      <c r="S17">
        <v>539</v>
      </c>
      <c r="T17">
        <v>0.3</v>
      </c>
      <c r="U17">
        <v>0.18</v>
      </c>
      <c r="V17">
        <v>0.73</v>
      </c>
      <c r="W17">
        <v>730</v>
      </c>
      <c r="X17">
        <v>19.3</v>
      </c>
      <c r="Y17">
        <v>0.44400000000000001</v>
      </c>
      <c r="Z17">
        <v>2.8</v>
      </c>
      <c r="AA17">
        <v>0.89</v>
      </c>
      <c r="AB17">
        <v>82</v>
      </c>
      <c r="AC17">
        <v>0.68</v>
      </c>
      <c r="AD17">
        <v>80</v>
      </c>
      <c r="AE17">
        <v>63.4</v>
      </c>
    </row>
    <row r="18" spans="1:31" x14ac:dyDescent="0.2">
      <c r="A18">
        <v>3337</v>
      </c>
      <c r="B18" t="s">
        <v>248</v>
      </c>
      <c r="C18">
        <v>127.9</v>
      </c>
      <c r="D18" t="s">
        <v>237</v>
      </c>
      <c r="E18">
        <v>0.499</v>
      </c>
      <c r="F18">
        <v>7.8E-2</v>
      </c>
      <c r="G18">
        <v>0.27</v>
      </c>
      <c r="H18">
        <v>0.185</v>
      </c>
      <c r="I18">
        <v>5.66</v>
      </c>
      <c r="J18">
        <v>1.04</v>
      </c>
      <c r="K18">
        <v>0.18</v>
      </c>
      <c r="L18">
        <v>0.18</v>
      </c>
      <c r="M18">
        <v>0.61</v>
      </c>
      <c r="N18">
        <v>0.13</v>
      </c>
      <c r="O18">
        <v>9.33</v>
      </c>
      <c r="P18">
        <v>0.72</v>
      </c>
      <c r="Q18">
        <v>3.92</v>
      </c>
      <c r="R18">
        <v>1.45</v>
      </c>
      <c r="S18">
        <v>1120</v>
      </c>
      <c r="T18">
        <v>0.3</v>
      </c>
      <c r="U18">
        <v>0.17</v>
      </c>
      <c r="V18">
        <v>0.64900000000000002</v>
      </c>
      <c r="W18">
        <v>870</v>
      </c>
      <c r="X18">
        <v>17.8</v>
      </c>
      <c r="Y18">
        <v>0.432</v>
      </c>
      <c r="Z18">
        <v>2.8</v>
      </c>
      <c r="AA18">
        <v>0.86</v>
      </c>
      <c r="AB18">
        <v>82</v>
      </c>
      <c r="AC18">
        <v>0.66</v>
      </c>
      <c r="AD18">
        <v>109</v>
      </c>
      <c r="AE18">
        <v>55.9</v>
      </c>
    </row>
    <row r="19" spans="1:31" x14ac:dyDescent="0.2">
      <c r="A19">
        <v>3338</v>
      </c>
      <c r="B19" t="s">
        <v>247</v>
      </c>
      <c r="C19">
        <v>130.1</v>
      </c>
      <c r="D19" t="s">
        <v>237</v>
      </c>
      <c r="E19">
        <v>0.33900000000000002</v>
      </c>
      <c r="F19">
        <v>0.08</v>
      </c>
      <c r="G19">
        <v>0.218</v>
      </c>
      <c r="H19">
        <v>0.2</v>
      </c>
      <c r="I19">
        <v>5.0199999999999996</v>
      </c>
      <c r="J19">
        <v>0.84</v>
      </c>
      <c r="K19">
        <v>0.17</v>
      </c>
      <c r="L19">
        <v>0.24</v>
      </c>
      <c r="M19">
        <v>0.54</v>
      </c>
      <c r="N19">
        <v>0.15</v>
      </c>
      <c r="O19">
        <v>9.3800000000000008</v>
      </c>
      <c r="P19">
        <v>0.41</v>
      </c>
      <c r="Q19">
        <v>4.45</v>
      </c>
      <c r="R19">
        <v>1.25</v>
      </c>
      <c r="S19">
        <v>911</v>
      </c>
      <c r="T19">
        <v>0.3</v>
      </c>
      <c r="U19">
        <v>0.17</v>
      </c>
      <c r="V19">
        <v>0.55600000000000005</v>
      </c>
      <c r="W19">
        <v>600</v>
      </c>
      <c r="X19">
        <v>17.2</v>
      </c>
      <c r="Y19">
        <v>0.43099999999999999</v>
      </c>
      <c r="Z19">
        <v>2.9</v>
      </c>
      <c r="AA19">
        <v>0.89</v>
      </c>
      <c r="AB19">
        <v>87</v>
      </c>
      <c r="AC19">
        <v>0.7</v>
      </c>
      <c r="AD19">
        <v>100</v>
      </c>
      <c r="AE19">
        <v>57</v>
      </c>
    </row>
    <row r="20" spans="1:31" x14ac:dyDescent="0.2">
      <c r="A20">
        <v>3339</v>
      </c>
      <c r="B20" t="s">
        <v>246</v>
      </c>
      <c r="C20">
        <v>131</v>
      </c>
      <c r="D20" t="s">
        <v>237</v>
      </c>
      <c r="E20">
        <v>0.214</v>
      </c>
      <c r="F20">
        <v>0.17399999999999999</v>
      </c>
      <c r="G20">
        <v>0.15</v>
      </c>
      <c r="H20">
        <v>0.64800000000000002</v>
      </c>
      <c r="I20">
        <v>4.22</v>
      </c>
      <c r="J20">
        <v>1.19</v>
      </c>
      <c r="K20">
        <v>0.28000000000000003</v>
      </c>
      <c r="L20">
        <v>0.55000000000000004</v>
      </c>
      <c r="M20">
        <v>0.42</v>
      </c>
      <c r="N20">
        <v>0.14000000000000001</v>
      </c>
      <c r="O20">
        <v>9.9700000000000006</v>
      </c>
      <c r="P20">
        <v>0.3</v>
      </c>
      <c r="Q20">
        <v>5.2</v>
      </c>
      <c r="R20">
        <v>0.86</v>
      </c>
      <c r="S20">
        <v>737</v>
      </c>
      <c r="T20">
        <v>0.7</v>
      </c>
      <c r="U20">
        <v>0.38</v>
      </c>
      <c r="V20">
        <v>0.46500000000000002</v>
      </c>
      <c r="W20">
        <v>590</v>
      </c>
      <c r="X20">
        <v>19.8</v>
      </c>
      <c r="Y20">
        <v>0.46899999999999997</v>
      </c>
      <c r="Z20">
        <v>3</v>
      </c>
      <c r="AA20">
        <v>0.86</v>
      </c>
      <c r="AB20">
        <v>99</v>
      </c>
      <c r="AC20">
        <v>0.75</v>
      </c>
      <c r="AD20">
        <v>61</v>
      </c>
      <c r="AE20">
        <v>70.400000000000006</v>
      </c>
    </row>
    <row r="21" spans="1:31" x14ac:dyDescent="0.2">
      <c r="A21">
        <v>3340</v>
      </c>
      <c r="B21" t="s">
        <v>245</v>
      </c>
      <c r="C21">
        <v>134.6</v>
      </c>
      <c r="D21" t="s">
        <v>237</v>
      </c>
      <c r="E21">
        <v>0.245</v>
      </c>
      <c r="F21">
        <v>9.5000000000000001E-2</v>
      </c>
      <c r="G21">
        <v>0.186</v>
      </c>
      <c r="H21">
        <v>0.47</v>
      </c>
      <c r="I21">
        <v>4.87</v>
      </c>
      <c r="J21">
        <v>1</v>
      </c>
      <c r="K21">
        <v>0.2</v>
      </c>
      <c r="L21">
        <v>0.47</v>
      </c>
      <c r="M21">
        <v>0.47</v>
      </c>
      <c r="N21">
        <v>0.11</v>
      </c>
      <c r="O21">
        <v>10.3</v>
      </c>
      <c r="P21">
        <v>0.3</v>
      </c>
      <c r="Q21">
        <v>5.07</v>
      </c>
      <c r="R21">
        <v>1.1100000000000001</v>
      </c>
      <c r="S21">
        <v>726</v>
      </c>
      <c r="T21">
        <v>0.2</v>
      </c>
      <c r="U21">
        <v>0.1</v>
      </c>
      <c r="V21">
        <v>0.40300000000000002</v>
      </c>
      <c r="W21">
        <v>650</v>
      </c>
      <c r="X21">
        <v>17.899999999999999</v>
      </c>
      <c r="Y21">
        <v>0.41899999999999998</v>
      </c>
      <c r="Z21">
        <v>2.9</v>
      </c>
      <c r="AA21">
        <v>0.81</v>
      </c>
      <c r="AB21">
        <v>89</v>
      </c>
      <c r="AC21">
        <v>0.65</v>
      </c>
      <c r="AD21">
        <v>83</v>
      </c>
      <c r="AE21">
        <v>61.8</v>
      </c>
    </row>
    <row r="22" spans="1:31" x14ac:dyDescent="0.2">
      <c r="A22">
        <v>3341</v>
      </c>
      <c r="B22" t="s">
        <v>244</v>
      </c>
      <c r="C22">
        <v>137</v>
      </c>
      <c r="D22" t="s">
        <v>237</v>
      </c>
      <c r="E22">
        <v>0.183</v>
      </c>
      <c r="F22">
        <v>4.1000000000000002E-2</v>
      </c>
      <c r="G22">
        <v>0.156</v>
      </c>
      <c r="H22">
        <v>0.46500000000000002</v>
      </c>
      <c r="I22">
        <v>4.58</v>
      </c>
      <c r="J22">
        <v>0.85</v>
      </c>
      <c r="K22">
        <v>0.19</v>
      </c>
      <c r="L22">
        <v>0.55000000000000004</v>
      </c>
      <c r="M22">
        <v>0.46</v>
      </c>
      <c r="N22">
        <v>0.15</v>
      </c>
      <c r="O22">
        <v>9.9</v>
      </c>
      <c r="P22">
        <v>0.08</v>
      </c>
      <c r="Q22">
        <v>4.82</v>
      </c>
      <c r="R22">
        <v>1.19</v>
      </c>
      <c r="S22">
        <v>556</v>
      </c>
      <c r="T22">
        <v>0.2</v>
      </c>
      <c r="U22">
        <v>0.11</v>
      </c>
      <c r="V22">
        <v>0.40699999999999997</v>
      </c>
      <c r="W22">
        <v>230</v>
      </c>
      <c r="X22">
        <v>15.1</v>
      </c>
      <c r="Y22">
        <v>0.38200000000000001</v>
      </c>
      <c r="Z22">
        <v>2.6</v>
      </c>
      <c r="AA22">
        <v>0.75</v>
      </c>
      <c r="AB22">
        <v>93</v>
      </c>
      <c r="AC22">
        <v>0.71</v>
      </c>
      <c r="AD22">
        <v>93</v>
      </c>
      <c r="AE22">
        <v>64.099999999999994</v>
      </c>
    </row>
    <row r="23" spans="1:31" x14ac:dyDescent="0.2">
      <c r="A23">
        <v>3342</v>
      </c>
      <c r="B23" t="s">
        <v>243</v>
      </c>
      <c r="C23">
        <v>139.5</v>
      </c>
      <c r="D23" t="s">
        <v>237</v>
      </c>
      <c r="E23">
        <v>0.23799999999999999</v>
      </c>
      <c r="F23">
        <v>5.3999999999999999E-2</v>
      </c>
      <c r="G23">
        <v>0.224</v>
      </c>
      <c r="H23">
        <v>0.21099999999999999</v>
      </c>
      <c r="I23">
        <v>4.43</v>
      </c>
      <c r="J23">
        <v>0.73</v>
      </c>
      <c r="K23">
        <v>0.16</v>
      </c>
      <c r="L23">
        <v>0.28999999999999998</v>
      </c>
      <c r="M23">
        <v>0.45</v>
      </c>
      <c r="N23">
        <v>0.12</v>
      </c>
      <c r="O23">
        <v>9.89</v>
      </c>
      <c r="P23">
        <v>0.06</v>
      </c>
      <c r="Q23">
        <v>4.7300000000000004</v>
      </c>
      <c r="R23">
        <v>1.1399999999999999</v>
      </c>
      <c r="S23">
        <v>888</v>
      </c>
      <c r="T23">
        <v>0.2</v>
      </c>
      <c r="U23">
        <v>0.11</v>
      </c>
      <c r="V23">
        <v>0.47199999999999998</v>
      </c>
      <c r="W23">
        <v>270</v>
      </c>
      <c r="X23">
        <v>16.3</v>
      </c>
      <c r="Y23">
        <v>0.42599999999999999</v>
      </c>
      <c r="Z23">
        <v>2.5</v>
      </c>
      <c r="AA23">
        <v>0.73</v>
      </c>
      <c r="AB23">
        <v>98</v>
      </c>
      <c r="AC23">
        <v>0.74</v>
      </c>
      <c r="AD23">
        <v>88</v>
      </c>
      <c r="AE23">
        <v>72.2</v>
      </c>
    </row>
    <row r="24" spans="1:31" x14ac:dyDescent="0.2">
      <c r="A24">
        <v>3343</v>
      </c>
      <c r="B24" t="s">
        <v>242</v>
      </c>
      <c r="C24">
        <v>141.5</v>
      </c>
      <c r="D24" t="s">
        <v>237</v>
      </c>
      <c r="E24">
        <v>0.313</v>
      </c>
      <c r="F24">
        <v>0.06</v>
      </c>
      <c r="G24">
        <v>0.27700000000000002</v>
      </c>
      <c r="H24">
        <v>0.19600000000000001</v>
      </c>
      <c r="I24">
        <v>4.92</v>
      </c>
      <c r="J24">
        <v>0.85</v>
      </c>
      <c r="K24">
        <v>0.17</v>
      </c>
      <c r="L24">
        <v>0.24</v>
      </c>
      <c r="M24">
        <v>0.51</v>
      </c>
      <c r="N24">
        <v>0.09</v>
      </c>
      <c r="O24">
        <v>9.74</v>
      </c>
      <c r="P24">
        <v>0.15</v>
      </c>
      <c r="Q24">
        <v>4.4400000000000004</v>
      </c>
      <c r="R24">
        <v>1.18</v>
      </c>
      <c r="S24">
        <v>1256</v>
      </c>
      <c r="T24">
        <v>0.2</v>
      </c>
      <c r="U24">
        <v>0.11</v>
      </c>
      <c r="V24">
        <v>0.81</v>
      </c>
      <c r="W24">
        <v>640</v>
      </c>
      <c r="X24">
        <v>14.2</v>
      </c>
      <c r="Y24">
        <v>0.36399999999999999</v>
      </c>
      <c r="Z24">
        <v>2.2999999999999998</v>
      </c>
      <c r="AA24">
        <v>0.68</v>
      </c>
      <c r="AB24">
        <v>94</v>
      </c>
      <c r="AC24">
        <v>0.73</v>
      </c>
      <c r="AD24">
        <v>96</v>
      </c>
      <c r="AE24">
        <v>67.900000000000006</v>
      </c>
    </row>
    <row r="25" spans="1:31" x14ac:dyDescent="0.2">
      <c r="A25">
        <v>3344</v>
      </c>
      <c r="B25" t="s">
        <v>241</v>
      </c>
      <c r="C25">
        <v>145.9</v>
      </c>
      <c r="D25" t="s">
        <v>237</v>
      </c>
      <c r="E25">
        <v>0.125</v>
      </c>
      <c r="F25">
        <v>0.34399999999999997</v>
      </c>
      <c r="G25">
        <v>0.23699999999999999</v>
      </c>
      <c r="H25">
        <v>5.7000000000000002E-2</v>
      </c>
      <c r="I25">
        <v>4.63</v>
      </c>
      <c r="J25">
        <v>0.77</v>
      </c>
      <c r="K25">
        <v>0.17</v>
      </c>
      <c r="L25">
        <v>0.08</v>
      </c>
      <c r="M25">
        <v>0.49</v>
      </c>
      <c r="N25">
        <v>0.12</v>
      </c>
      <c r="O25">
        <v>9.42</v>
      </c>
      <c r="P25">
        <v>0.08</v>
      </c>
      <c r="Q25">
        <v>3.94</v>
      </c>
      <c r="R25">
        <v>0.98</v>
      </c>
      <c r="S25">
        <v>588</v>
      </c>
      <c r="T25">
        <v>0.3</v>
      </c>
      <c r="U25">
        <v>0.17</v>
      </c>
      <c r="V25">
        <v>0.28399999999999997</v>
      </c>
      <c r="W25">
        <v>330</v>
      </c>
      <c r="X25">
        <v>18.600000000000001</v>
      </c>
      <c r="Y25">
        <v>0.46</v>
      </c>
      <c r="Z25">
        <v>3</v>
      </c>
      <c r="AA25">
        <v>0.91</v>
      </c>
      <c r="AB25">
        <v>96</v>
      </c>
      <c r="AC25">
        <v>0.77</v>
      </c>
      <c r="AD25">
        <v>73</v>
      </c>
      <c r="AE25">
        <v>78.5</v>
      </c>
    </row>
    <row r="26" spans="1:31" x14ac:dyDescent="0.2">
      <c r="A26">
        <v>3345</v>
      </c>
      <c r="B26" t="s">
        <v>240</v>
      </c>
      <c r="C26">
        <v>153.80000000000001</v>
      </c>
      <c r="D26" t="s">
        <v>237</v>
      </c>
      <c r="E26">
        <v>0.14000000000000001</v>
      </c>
      <c r="F26">
        <v>9.7000000000000003E-2</v>
      </c>
      <c r="G26">
        <v>0.16</v>
      </c>
      <c r="H26">
        <v>0.23400000000000001</v>
      </c>
      <c r="I26">
        <v>4.59</v>
      </c>
      <c r="J26">
        <v>0.63</v>
      </c>
      <c r="K26">
        <v>0.14000000000000001</v>
      </c>
      <c r="L26">
        <v>0.37</v>
      </c>
      <c r="M26">
        <v>0.47</v>
      </c>
      <c r="N26">
        <v>0.1</v>
      </c>
      <c r="O26">
        <v>9.83</v>
      </c>
      <c r="P26">
        <v>0.04</v>
      </c>
      <c r="Q26">
        <v>4.2300000000000004</v>
      </c>
      <c r="R26">
        <v>1.02</v>
      </c>
      <c r="S26">
        <v>266</v>
      </c>
      <c r="T26">
        <v>0.3</v>
      </c>
      <c r="U26" s="27">
        <v>0.16358087487283823</v>
      </c>
      <c r="V26">
        <v>0.33700000000000002</v>
      </c>
      <c r="W26">
        <v>230</v>
      </c>
      <c r="X26">
        <v>15</v>
      </c>
      <c r="Y26">
        <v>0.38500000000000001</v>
      </c>
      <c r="Z26">
        <v>2.9</v>
      </c>
      <c r="AA26" s="27">
        <v>0.84711524487719803</v>
      </c>
      <c r="AB26">
        <v>93</v>
      </c>
      <c r="AC26" s="27">
        <v>0.71088884874644642</v>
      </c>
      <c r="AD26">
        <v>76</v>
      </c>
      <c r="AE26">
        <v>75.2</v>
      </c>
    </row>
    <row r="27" spans="1:31" x14ac:dyDescent="0.2">
      <c r="A27">
        <v>3346</v>
      </c>
      <c r="B27" t="s">
        <v>239</v>
      </c>
      <c r="C27">
        <v>160.1</v>
      </c>
      <c r="D27" t="s">
        <v>237</v>
      </c>
      <c r="E27">
        <v>0.14299999999999999</v>
      </c>
      <c r="F27">
        <v>0.96399999999999997</v>
      </c>
      <c r="G27">
        <v>0.218</v>
      </c>
      <c r="H27">
        <v>6.0000000000000001E-3</v>
      </c>
      <c r="I27">
        <v>5.91</v>
      </c>
      <c r="J27">
        <v>1.34</v>
      </c>
      <c r="K27">
        <v>0.23</v>
      </c>
      <c r="L27">
        <v>0.01</v>
      </c>
      <c r="M27">
        <v>0.62</v>
      </c>
      <c r="N27">
        <v>0.12</v>
      </c>
      <c r="O27">
        <v>9.5500000000000007</v>
      </c>
      <c r="P27">
        <v>0.08</v>
      </c>
      <c r="Q27">
        <v>2.62</v>
      </c>
      <c r="R27">
        <v>1.1599999999999999</v>
      </c>
      <c r="S27">
        <v>1295</v>
      </c>
      <c r="T27">
        <v>0.2</v>
      </c>
      <c r="U27" s="27">
        <v>0.16837696335078531</v>
      </c>
      <c r="V27">
        <v>0.26600000000000001</v>
      </c>
      <c r="W27">
        <v>300</v>
      </c>
      <c r="X27">
        <v>12.4</v>
      </c>
      <c r="Y27">
        <v>0.36199999999999999</v>
      </c>
      <c r="Z27">
        <v>1.6</v>
      </c>
      <c r="AA27" s="27">
        <v>0.48107703814510094</v>
      </c>
      <c r="AB27">
        <v>94</v>
      </c>
      <c r="AC27" s="27">
        <v>0.73959974555952412</v>
      </c>
      <c r="AD27">
        <v>78</v>
      </c>
      <c r="AE27">
        <v>36.299999999999997</v>
      </c>
    </row>
    <row r="28" spans="1:31" x14ac:dyDescent="0.2">
      <c r="A28">
        <v>3347</v>
      </c>
      <c r="B28" t="s">
        <v>238</v>
      </c>
      <c r="C28">
        <v>164</v>
      </c>
      <c r="D28" t="s">
        <v>237</v>
      </c>
      <c r="E28">
        <v>0.11700000000000001</v>
      </c>
      <c r="F28">
        <v>0.46100000000000002</v>
      </c>
      <c r="G28">
        <v>0.129</v>
      </c>
      <c r="H28">
        <v>1.2E-2</v>
      </c>
      <c r="I28">
        <v>5.43</v>
      </c>
      <c r="J28">
        <v>0.72</v>
      </c>
      <c r="K28">
        <v>0.13</v>
      </c>
      <c r="L28">
        <v>0.01</v>
      </c>
      <c r="M28">
        <v>0.56999999999999995</v>
      </c>
      <c r="N28">
        <v>0.1</v>
      </c>
      <c r="O28">
        <v>9.57</v>
      </c>
      <c r="P28">
        <v>0.1</v>
      </c>
      <c r="Q28">
        <v>2.78</v>
      </c>
      <c r="R28">
        <v>1.1100000000000001</v>
      </c>
      <c r="S28">
        <v>399</v>
      </c>
      <c r="T28">
        <v>0.3</v>
      </c>
      <c r="U28" s="27">
        <v>0.16802507836990593</v>
      </c>
      <c r="V28">
        <v>0.27700000000000002</v>
      </c>
      <c r="W28">
        <v>260</v>
      </c>
      <c r="X28">
        <v>13.1</v>
      </c>
      <c r="Y28">
        <v>0.376</v>
      </c>
      <c r="Z28">
        <v>1.8</v>
      </c>
      <c r="AA28" s="27">
        <v>0.54008060904612631</v>
      </c>
      <c r="AB28">
        <v>92</v>
      </c>
      <c r="AC28" s="27">
        <v>0.72235080420707221</v>
      </c>
      <c r="AD28">
        <v>68</v>
      </c>
      <c r="AE28">
        <v>38.5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87BD2B-D11D-D44E-AF38-E578FEE48121}">
  <dimension ref="A1:D124"/>
  <sheetViews>
    <sheetView topLeftCell="A66" workbookViewId="0"/>
  </sheetViews>
  <sheetFormatPr baseColWidth="10" defaultRowHeight="15" x14ac:dyDescent="0.2"/>
  <sheetData>
    <row r="1" spans="1:4" ht="17" thickBot="1" x14ac:dyDescent="0.25">
      <c r="A1" s="30" t="s">
        <v>24</v>
      </c>
      <c r="B1" s="30" t="s">
        <v>234</v>
      </c>
      <c r="C1" s="30" t="s">
        <v>235</v>
      </c>
      <c r="D1" s="30" t="s">
        <v>236</v>
      </c>
    </row>
    <row r="2" spans="1:4" x14ac:dyDescent="0.2">
      <c r="A2" t="s">
        <v>190</v>
      </c>
      <c r="B2" s="31">
        <v>0.5</v>
      </c>
      <c r="C2" s="27">
        <v>8.0797439401733506E-2</v>
      </c>
      <c r="D2" s="27">
        <v>-19.006936038160589</v>
      </c>
    </row>
    <row r="3" spans="1:4" x14ac:dyDescent="0.2">
      <c r="A3" t="s">
        <v>190</v>
      </c>
      <c r="B3" s="31">
        <v>1.5</v>
      </c>
      <c r="C3" s="27">
        <v>0.38206547518504008</v>
      </c>
      <c r="D3" s="27">
        <v>-16.448457090902728</v>
      </c>
    </row>
    <row r="4" spans="1:4" x14ac:dyDescent="0.2">
      <c r="A4" t="s">
        <v>190</v>
      </c>
      <c r="B4" s="31">
        <v>3</v>
      </c>
      <c r="C4" s="27">
        <v>0.41229303730376654</v>
      </c>
      <c r="D4" s="27">
        <v>-15.601990155055644</v>
      </c>
    </row>
    <row r="5" spans="1:4" x14ac:dyDescent="0.2">
      <c r="A5" t="s">
        <v>190</v>
      </c>
      <c r="B5" s="31">
        <v>4.5</v>
      </c>
      <c r="C5" s="27">
        <v>0.2218593959557901</v>
      </c>
      <c r="D5" s="27">
        <v>-15.176246405590444</v>
      </c>
    </row>
    <row r="6" spans="1:4" x14ac:dyDescent="0.2">
      <c r="A6" t="s">
        <v>190</v>
      </c>
      <c r="B6" s="31">
        <v>6</v>
      </c>
      <c r="C6" s="27">
        <v>0.13117670959961086</v>
      </c>
      <c r="D6" s="27">
        <v>-15.046715878040891</v>
      </c>
    </row>
    <row r="7" spans="1:4" x14ac:dyDescent="0.2">
      <c r="A7" t="s">
        <v>190</v>
      </c>
      <c r="B7" s="31">
        <v>7.5</v>
      </c>
      <c r="C7" s="27">
        <v>7.8782268593818414E-2</v>
      </c>
      <c r="D7" s="27">
        <v>-14.259491586576933</v>
      </c>
    </row>
    <row r="8" spans="1:4" x14ac:dyDescent="0.2">
      <c r="A8" t="s">
        <v>190</v>
      </c>
      <c r="B8" s="31">
        <v>8.6</v>
      </c>
      <c r="C8" s="27">
        <v>2.638782758802595E-2</v>
      </c>
      <c r="D8" s="27">
        <v>-14.459309997292912</v>
      </c>
    </row>
    <row r="9" spans="1:4" x14ac:dyDescent="0.2">
      <c r="A9" t="s">
        <v>190</v>
      </c>
      <c r="B9" s="31">
        <v>10.5</v>
      </c>
      <c r="C9" s="27">
        <v>-7.0340371191898565E-2</v>
      </c>
      <c r="D9" s="27">
        <v>-15.861051210154752</v>
      </c>
    </row>
    <row r="10" spans="1:4" x14ac:dyDescent="0.2">
      <c r="A10" t="s">
        <v>190</v>
      </c>
      <c r="B10" s="31">
        <v>12</v>
      </c>
      <c r="C10" s="27">
        <v>2.1349900568238211E-2</v>
      </c>
      <c r="D10" s="27">
        <v>-14.374964537493202</v>
      </c>
    </row>
    <row r="11" spans="1:4" x14ac:dyDescent="0.2">
      <c r="A11" t="s">
        <v>190</v>
      </c>
      <c r="B11" s="31">
        <v>14.5</v>
      </c>
      <c r="C11" s="27">
        <v>-5.8249346344407982E-2</v>
      </c>
      <c r="D11" s="27">
        <v>-15.264608315856806</v>
      </c>
    </row>
    <row r="12" spans="1:4" x14ac:dyDescent="0.2">
      <c r="A12" t="s">
        <v>190</v>
      </c>
      <c r="B12" s="31">
        <v>15</v>
      </c>
      <c r="C12" s="27">
        <v>-0.15195478891245989</v>
      </c>
      <c r="D12" s="27">
        <v>-16.257675693736719</v>
      </c>
    </row>
    <row r="13" spans="1:4" x14ac:dyDescent="0.2">
      <c r="A13" t="s">
        <v>190</v>
      </c>
      <c r="B13" s="31">
        <v>16.5</v>
      </c>
      <c r="C13" s="27">
        <v>-0.25103980912692736</v>
      </c>
      <c r="D13" s="27">
        <v>-15.866484137079013</v>
      </c>
    </row>
    <row r="14" spans="1:4" x14ac:dyDescent="0.2">
      <c r="A14" t="s">
        <v>190</v>
      </c>
      <c r="B14" s="31">
        <v>18</v>
      </c>
      <c r="C14" s="27">
        <v>-0.33572718699685372</v>
      </c>
      <c r="D14" s="27">
        <v>-16.764629562413866</v>
      </c>
    </row>
    <row r="15" spans="1:4" x14ac:dyDescent="0.2">
      <c r="A15" t="s">
        <v>190</v>
      </c>
      <c r="B15" s="31">
        <v>19.399999999999999</v>
      </c>
      <c r="C15" s="27">
        <v>-0.47183190143066378</v>
      </c>
      <c r="D15" s="27">
        <v>-16.213312616058765</v>
      </c>
    </row>
    <row r="16" spans="1:4" x14ac:dyDescent="0.2">
      <c r="A16" t="s">
        <v>190</v>
      </c>
      <c r="B16" s="31">
        <v>21</v>
      </c>
      <c r="C16" s="27">
        <v>-0.98701345013938213</v>
      </c>
      <c r="D16" s="27">
        <v>-16.623291945257378</v>
      </c>
    </row>
    <row r="17" spans="1:4" x14ac:dyDescent="0.2">
      <c r="A17" t="s">
        <v>190</v>
      </c>
      <c r="B17" s="31">
        <v>22.5</v>
      </c>
      <c r="C17" s="27">
        <v>-1.1090036015948712</v>
      </c>
      <c r="D17" s="27">
        <v>-16.175221627037871</v>
      </c>
    </row>
    <row r="18" spans="1:4" x14ac:dyDescent="0.2">
      <c r="A18" t="s">
        <v>190</v>
      </c>
      <c r="B18" s="31">
        <v>24</v>
      </c>
      <c r="C18" s="27">
        <v>-0.58575658832711242</v>
      </c>
      <c r="D18" s="27">
        <v>-14.907192650421143</v>
      </c>
    </row>
    <row r="19" spans="1:4" x14ac:dyDescent="0.2">
      <c r="A19" t="s">
        <v>190</v>
      </c>
      <c r="B19" s="31">
        <v>25.5</v>
      </c>
      <c r="C19" s="27">
        <v>-0.86502329868389316</v>
      </c>
      <c r="D19" s="27">
        <v>-14.806953205629307</v>
      </c>
    </row>
    <row r="20" spans="1:4" x14ac:dyDescent="0.2">
      <c r="A20" t="s">
        <v>190</v>
      </c>
      <c r="B20" s="31">
        <v>27.1</v>
      </c>
      <c r="C20" s="27">
        <v>-0.68455852917535975</v>
      </c>
      <c r="D20" s="27">
        <v>-15.159796051296569</v>
      </c>
    </row>
    <row r="21" spans="1:4" x14ac:dyDescent="0.2">
      <c r="A21" t="s">
        <v>190</v>
      </c>
      <c r="B21" s="31">
        <v>28.5</v>
      </c>
      <c r="C21" s="27">
        <v>-0.96080069032250015</v>
      </c>
      <c r="D21" s="27">
        <v>-15.019460828587999</v>
      </c>
    </row>
    <row r="22" spans="1:4" x14ac:dyDescent="0.2">
      <c r="A22" t="s">
        <v>190</v>
      </c>
      <c r="B22" s="31">
        <v>30</v>
      </c>
      <c r="C22" s="27">
        <v>-0.74706587950792436</v>
      </c>
      <c r="D22" s="27">
        <v>-14.74881432765004</v>
      </c>
    </row>
    <row r="23" spans="1:4" x14ac:dyDescent="0.2">
      <c r="A23" t="s">
        <v>190</v>
      </c>
      <c r="B23" s="31">
        <v>32</v>
      </c>
      <c r="C23" s="27">
        <v>-0.61398571428375437</v>
      </c>
      <c r="D23" s="27">
        <v>-16.291499382996399</v>
      </c>
    </row>
    <row r="24" spans="1:4" x14ac:dyDescent="0.2">
      <c r="A24" t="s">
        <v>190</v>
      </c>
      <c r="B24" s="31">
        <v>33</v>
      </c>
      <c r="C24" s="27">
        <v>-0.43352094477522107</v>
      </c>
      <c r="D24" s="27">
        <v>-14.961321950608735</v>
      </c>
    </row>
    <row r="25" spans="1:4" x14ac:dyDescent="0.2">
      <c r="A25" t="s">
        <v>190</v>
      </c>
      <c r="B25" s="31">
        <v>33.799999999999997</v>
      </c>
      <c r="C25" s="27">
        <v>-0.3085062441100917</v>
      </c>
      <c r="D25" s="27">
        <v>-14.533299521347594</v>
      </c>
    </row>
    <row r="26" spans="1:4" x14ac:dyDescent="0.2">
      <c r="A26" t="s">
        <v>190</v>
      </c>
      <c r="B26" s="31">
        <v>35</v>
      </c>
      <c r="C26" s="27">
        <v>-0.33068627164745334</v>
      </c>
      <c r="D26" s="27">
        <v>-13.842649746731842</v>
      </c>
    </row>
    <row r="27" spans="1:4" x14ac:dyDescent="0.2">
      <c r="A27" t="s">
        <v>190</v>
      </c>
      <c r="B27" s="31">
        <v>36.299999999999997</v>
      </c>
      <c r="C27" s="27">
        <v>9.6783349981698505E-2</v>
      </c>
      <c r="D27" s="27">
        <v>-14.328811053972249</v>
      </c>
    </row>
    <row r="28" spans="1:4" x14ac:dyDescent="0.2">
      <c r="A28" t="s">
        <v>190</v>
      </c>
      <c r="B28" s="31">
        <v>39.6</v>
      </c>
      <c r="C28" s="27">
        <v>0.17642981250222445</v>
      </c>
      <c r="D28" s="27">
        <v>-12.738011065125811</v>
      </c>
    </row>
    <row r="29" spans="1:4" x14ac:dyDescent="0.2">
      <c r="A29" t="s">
        <v>190</v>
      </c>
      <c r="B29" s="31">
        <v>41</v>
      </c>
      <c r="C29" s="27">
        <v>-3.0247716823190968E-2</v>
      </c>
      <c r="D29" s="27">
        <v>-12.692903314969485</v>
      </c>
    </row>
    <row r="30" spans="1:4" x14ac:dyDescent="0.2">
      <c r="A30" t="s">
        <v>190</v>
      </c>
      <c r="B30" s="31">
        <v>42</v>
      </c>
      <c r="C30" s="27">
        <v>-0.51921650571502742</v>
      </c>
      <c r="D30" s="27">
        <v>-11.923064378968183</v>
      </c>
    </row>
    <row r="31" spans="1:4" x14ac:dyDescent="0.2">
      <c r="A31" t="s">
        <v>190</v>
      </c>
      <c r="B31" s="31">
        <v>43.6</v>
      </c>
      <c r="C31" s="27">
        <v>-0.49300374589814544</v>
      </c>
      <c r="D31" s="27">
        <v>-12.653809931500668</v>
      </c>
    </row>
    <row r="32" spans="1:4" x14ac:dyDescent="0.2">
      <c r="A32" t="s">
        <v>190</v>
      </c>
      <c r="B32" s="31">
        <v>45</v>
      </c>
      <c r="C32" s="27">
        <v>-0.62305936191267508</v>
      </c>
      <c r="D32" s="27">
        <v>-12.516481892135854</v>
      </c>
    </row>
    <row r="33" spans="1:4" x14ac:dyDescent="0.2">
      <c r="A33" t="s">
        <v>190</v>
      </c>
      <c r="B33" s="31">
        <v>46.1</v>
      </c>
      <c r="C33" s="27">
        <v>-0.50812649194634651</v>
      </c>
      <c r="D33" s="27">
        <v>-12.009270301489163</v>
      </c>
    </row>
    <row r="34" spans="1:4" x14ac:dyDescent="0.2">
      <c r="A34" t="s">
        <v>190</v>
      </c>
      <c r="B34" s="31">
        <v>48.3</v>
      </c>
      <c r="C34" s="27">
        <v>-0.44360277547402183</v>
      </c>
      <c r="D34" s="27">
        <v>-12.86731994890728</v>
      </c>
    </row>
    <row r="35" spans="1:4" x14ac:dyDescent="0.2">
      <c r="A35" t="s">
        <v>190</v>
      </c>
      <c r="B35" s="31">
        <v>49.6</v>
      </c>
      <c r="C35" s="27">
        <v>-0.17643426195580186</v>
      </c>
      <c r="D35" s="27">
        <v>-13.066796444043034</v>
      </c>
    </row>
    <row r="36" spans="1:4" x14ac:dyDescent="0.2">
      <c r="A36" t="s">
        <v>190</v>
      </c>
      <c r="B36" s="31">
        <v>50.6</v>
      </c>
      <c r="C36" s="27">
        <v>0.25809264116251052</v>
      </c>
      <c r="D36" s="27">
        <v>-10.134792683881829</v>
      </c>
    </row>
    <row r="37" spans="1:4" x14ac:dyDescent="0.2">
      <c r="A37" t="s">
        <v>190</v>
      </c>
      <c r="B37" s="31">
        <v>51.5</v>
      </c>
      <c r="C37" s="27">
        <v>0.21574895222754736</v>
      </c>
      <c r="D37" s="27">
        <v>-9.4130686813806097</v>
      </c>
    </row>
    <row r="38" spans="1:4" x14ac:dyDescent="0.2">
      <c r="A38" t="s">
        <v>190</v>
      </c>
      <c r="B38" s="31">
        <v>54.7</v>
      </c>
      <c r="C38" s="27">
        <v>-0.60087933437531338</v>
      </c>
      <c r="D38" s="27">
        <v>-12.754049376292505</v>
      </c>
    </row>
    <row r="39" spans="1:4" x14ac:dyDescent="0.2">
      <c r="A39" t="s">
        <v>190</v>
      </c>
      <c r="B39" s="31">
        <v>56.2</v>
      </c>
      <c r="C39" s="27">
        <v>-0.48191373212946453</v>
      </c>
      <c r="D39" s="27">
        <v>-11.740628589447041</v>
      </c>
    </row>
    <row r="40" spans="1:4" x14ac:dyDescent="0.2">
      <c r="A40" t="s">
        <v>190</v>
      </c>
      <c r="B40" s="31">
        <v>57.5</v>
      </c>
      <c r="C40" s="27">
        <v>-0.504089489896688</v>
      </c>
      <c r="D40" s="27">
        <v>-9.2365151447757139</v>
      </c>
    </row>
    <row r="41" spans="1:4" x14ac:dyDescent="0.2">
      <c r="A41" t="s">
        <v>190</v>
      </c>
      <c r="B41" s="31">
        <v>59</v>
      </c>
      <c r="C41" s="27">
        <v>-0.3791179693396774</v>
      </c>
      <c r="D41" s="27">
        <v>-9.414558978435501</v>
      </c>
    </row>
    <row r="42" spans="1:4" x14ac:dyDescent="0.2">
      <c r="A42" t="s">
        <v>190</v>
      </c>
      <c r="B42" s="31">
        <v>60.5</v>
      </c>
      <c r="C42" s="27">
        <v>-0.46679960069822513</v>
      </c>
      <c r="D42" s="27">
        <v>-9.5866013345561942</v>
      </c>
    </row>
    <row r="43" spans="1:4" x14ac:dyDescent="0.2">
      <c r="A43" t="s">
        <v>190</v>
      </c>
      <c r="B43" s="31">
        <v>62</v>
      </c>
      <c r="C43" s="27">
        <v>-0.1342141024416646</v>
      </c>
      <c r="D43" s="27">
        <v>-9.5515927155781473</v>
      </c>
    </row>
    <row r="44" spans="1:4" x14ac:dyDescent="0.2">
      <c r="A44" t="s">
        <v>190</v>
      </c>
      <c r="B44" s="31">
        <v>63.5</v>
      </c>
      <c r="C44" s="27">
        <v>-0.18662151428815293</v>
      </c>
      <c r="D44" s="27">
        <v>-9.8346624061720789</v>
      </c>
    </row>
    <row r="45" spans="1:4" x14ac:dyDescent="0.2">
      <c r="A45" t="s">
        <v>190</v>
      </c>
      <c r="B45" s="31">
        <v>64.900000000000006</v>
      </c>
      <c r="C45" s="27">
        <v>0.11572893867235672</v>
      </c>
      <c r="D45" s="27">
        <v>-9.5745983794780063</v>
      </c>
    </row>
    <row r="46" spans="1:4" x14ac:dyDescent="0.2">
      <c r="A46" t="s">
        <v>190</v>
      </c>
      <c r="B46" s="31">
        <v>67</v>
      </c>
      <c r="C46" s="27">
        <v>0.10262708571073463</v>
      </c>
      <c r="D46" s="27">
        <v>-8.9134356039211546</v>
      </c>
    </row>
    <row r="47" spans="1:4" x14ac:dyDescent="0.2">
      <c r="A47" t="s">
        <v>190</v>
      </c>
      <c r="B47" s="31">
        <v>68.5</v>
      </c>
      <c r="C47" s="27">
        <v>-0.42245486759735051</v>
      </c>
      <c r="D47" s="27">
        <v>-9.2965299201666536</v>
      </c>
    </row>
    <row r="48" spans="1:4" x14ac:dyDescent="0.2">
      <c r="A48" t="s">
        <v>190</v>
      </c>
      <c r="B48" s="31">
        <v>70.2</v>
      </c>
      <c r="C48" s="27">
        <v>-0.42648620697015727</v>
      </c>
      <c r="D48" s="27">
        <v>-9.206507757080244</v>
      </c>
    </row>
    <row r="49" spans="1:4" x14ac:dyDescent="0.2">
      <c r="A49" t="s">
        <v>190</v>
      </c>
      <c r="B49" s="31">
        <v>71.099999999999994</v>
      </c>
      <c r="C49" s="27">
        <v>-0.47183877491423365</v>
      </c>
      <c r="D49" s="27">
        <v>-9.1294887953285393</v>
      </c>
    </row>
    <row r="50" spans="1:4" x14ac:dyDescent="0.2">
      <c r="A50" t="s">
        <v>190</v>
      </c>
      <c r="B50" s="31">
        <v>73</v>
      </c>
      <c r="C50" s="27">
        <v>-0.40229817073331653</v>
      </c>
      <c r="D50" s="27">
        <v>-9.1925043094890242</v>
      </c>
    </row>
    <row r="51" spans="1:4" x14ac:dyDescent="0.2">
      <c r="A51" t="s">
        <v>190</v>
      </c>
      <c r="B51" s="31">
        <v>74.5</v>
      </c>
      <c r="C51" s="27">
        <v>-0.36702395122125697</v>
      </c>
      <c r="D51" s="27">
        <v>-9.2405161298017759</v>
      </c>
    </row>
    <row r="52" spans="1:4" x14ac:dyDescent="0.2">
      <c r="A52" t="s">
        <v>190</v>
      </c>
      <c r="B52" s="31">
        <v>75.400000000000006</v>
      </c>
      <c r="C52" s="27">
        <v>-0.42447053728375383</v>
      </c>
      <c r="D52" s="27">
        <v>-9.2225116971844958</v>
      </c>
    </row>
    <row r="53" spans="1:4" x14ac:dyDescent="0.2">
      <c r="A53" t="s">
        <v>190</v>
      </c>
      <c r="B53" s="31">
        <v>77</v>
      </c>
      <c r="C53" s="27">
        <v>-0.34585941951402133</v>
      </c>
      <c r="D53" s="27">
        <v>-9.3355395241707644</v>
      </c>
    </row>
    <row r="54" spans="1:4" x14ac:dyDescent="0.2">
      <c r="A54" t="s">
        <v>190</v>
      </c>
      <c r="B54" s="31">
        <v>78.8</v>
      </c>
      <c r="C54" s="27">
        <v>0.26186499093660304</v>
      </c>
      <c r="D54" s="27">
        <v>-7.0759832307018868</v>
      </c>
    </row>
    <row r="55" spans="1:4" x14ac:dyDescent="0.2">
      <c r="A55" t="s">
        <v>190</v>
      </c>
      <c r="B55" s="31">
        <v>79.3</v>
      </c>
      <c r="C55" s="27">
        <v>-0.48695629756225911</v>
      </c>
      <c r="D55" s="27">
        <v>-9.611607490969087</v>
      </c>
    </row>
    <row r="56" spans="1:4" x14ac:dyDescent="0.2">
      <c r="A56" t="s">
        <v>190</v>
      </c>
      <c r="B56" s="31">
        <v>81</v>
      </c>
      <c r="C56" s="27">
        <v>-0.91730177560938442</v>
      </c>
      <c r="D56" s="27">
        <v>-9.4835759701350817</v>
      </c>
    </row>
    <row r="57" spans="1:4" x14ac:dyDescent="0.2">
      <c r="A57" t="s">
        <v>190</v>
      </c>
      <c r="B57" s="31">
        <v>81.7</v>
      </c>
      <c r="C57" s="27">
        <v>-1.9741049721559172</v>
      </c>
      <c r="D57" s="27">
        <v>-10.296091444895126</v>
      </c>
    </row>
    <row r="58" spans="1:4" x14ac:dyDescent="0.2">
      <c r="A58" t="s">
        <v>190</v>
      </c>
      <c r="B58" s="31">
        <v>82.3</v>
      </c>
      <c r="C58" s="27">
        <v>-1.9034827370657297</v>
      </c>
      <c r="D58" s="27">
        <v>-10.491297195360037</v>
      </c>
    </row>
    <row r="59" spans="1:4" x14ac:dyDescent="0.2">
      <c r="A59" t="s">
        <v>190</v>
      </c>
      <c r="B59" s="31">
        <v>85</v>
      </c>
      <c r="C59" s="27">
        <v>-1.7450871526491656</v>
      </c>
      <c r="D59" s="27">
        <v>-11.271113982011098</v>
      </c>
    </row>
    <row r="60" spans="1:4" x14ac:dyDescent="0.2">
      <c r="A60" t="s">
        <v>190</v>
      </c>
      <c r="B60" s="31">
        <v>86.5</v>
      </c>
      <c r="C60" s="27">
        <v>-1.70372270066777</v>
      </c>
      <c r="D60" s="27">
        <v>-10.988367508399552</v>
      </c>
    </row>
    <row r="61" spans="1:4" x14ac:dyDescent="0.2">
      <c r="A61" t="s">
        <v>190</v>
      </c>
      <c r="B61" s="31">
        <v>88</v>
      </c>
      <c r="C61" s="27">
        <v>-1.2063403878183045</v>
      </c>
      <c r="D61" s="27">
        <v>-10.935038102344706</v>
      </c>
    </row>
    <row r="62" spans="1:4" x14ac:dyDescent="0.2">
      <c r="A62" t="s">
        <v>190</v>
      </c>
      <c r="B62" s="31">
        <v>89.6</v>
      </c>
      <c r="C62" s="27">
        <v>-0.23679798893729831</v>
      </c>
      <c r="D62" s="27">
        <v>-12.223999784538266</v>
      </c>
    </row>
    <row r="63" spans="1:4" x14ac:dyDescent="0.2">
      <c r="A63" t="s">
        <v>190</v>
      </c>
      <c r="B63" s="31">
        <v>91</v>
      </c>
      <c r="C63" s="27">
        <v>-1.7783804920488258</v>
      </c>
      <c r="D63" s="27">
        <v>-11.070877155503277</v>
      </c>
    </row>
    <row r="64" spans="1:4" x14ac:dyDescent="0.2">
      <c r="A64" t="s">
        <v>190</v>
      </c>
      <c r="B64" s="31">
        <v>92.5</v>
      </c>
      <c r="C64" s="27">
        <v>-1.8903671791204091</v>
      </c>
      <c r="D64" s="27">
        <v>-11.131250068018199</v>
      </c>
    </row>
    <row r="65" spans="1:4" x14ac:dyDescent="0.2">
      <c r="A65" t="s">
        <v>190</v>
      </c>
      <c r="B65" s="31">
        <v>94</v>
      </c>
      <c r="C65" s="27">
        <v>-1.8671627304479188</v>
      </c>
      <c r="D65" s="27">
        <v>-10.440986434930936</v>
      </c>
    </row>
    <row r="66" spans="1:4" x14ac:dyDescent="0.2">
      <c r="A66" t="s">
        <v>190</v>
      </c>
      <c r="B66" s="31">
        <v>95.5</v>
      </c>
      <c r="C66" s="27">
        <v>-1.8752338430296545</v>
      </c>
      <c r="D66" s="27">
        <v>-11.182567043655881</v>
      </c>
    </row>
    <row r="67" spans="1:4" x14ac:dyDescent="0.2">
      <c r="A67" t="s">
        <v>190</v>
      </c>
      <c r="B67" s="31">
        <v>96.4</v>
      </c>
      <c r="C67" s="27">
        <v>-1.8893582900476922</v>
      </c>
      <c r="D67" s="27">
        <v>-10.338352483655571</v>
      </c>
    </row>
    <row r="68" spans="1:4" x14ac:dyDescent="0.2">
      <c r="A68" t="s">
        <v>190</v>
      </c>
      <c r="B68" s="31">
        <v>98.5</v>
      </c>
      <c r="C68" s="27">
        <v>-2.7105939952393041</v>
      </c>
      <c r="D68" s="27">
        <v>-12.371913420199823</v>
      </c>
    </row>
    <row r="69" spans="1:4" x14ac:dyDescent="0.2">
      <c r="A69" t="s">
        <v>190</v>
      </c>
      <c r="B69" s="31">
        <v>99.4</v>
      </c>
      <c r="C69" s="27">
        <v>-2.8124917915837178</v>
      </c>
      <c r="D69" s="27">
        <v>-13.627670000510177</v>
      </c>
    </row>
    <row r="70" spans="1:4" x14ac:dyDescent="0.2">
      <c r="A70" t="s">
        <v>190</v>
      </c>
      <c r="B70" s="31">
        <v>101.3</v>
      </c>
      <c r="C70" s="27">
        <v>-2.4462650581874583</v>
      </c>
      <c r="D70" s="27">
        <v>-14.662059234932487</v>
      </c>
    </row>
    <row r="71" spans="1:4" x14ac:dyDescent="0.2">
      <c r="A71" t="s">
        <v>190</v>
      </c>
      <c r="B71" s="31">
        <v>101.8</v>
      </c>
      <c r="C71" s="27">
        <v>-2.4523183926237602</v>
      </c>
      <c r="D71" s="27">
        <v>-14.70331405848435</v>
      </c>
    </row>
    <row r="72" spans="1:4" x14ac:dyDescent="0.2">
      <c r="A72" t="s">
        <v>190</v>
      </c>
      <c r="B72" s="31">
        <v>103.7</v>
      </c>
      <c r="C72" s="27">
        <v>-2.3847228247517234</v>
      </c>
      <c r="D72" s="27">
        <v>-14.678158678269799</v>
      </c>
    </row>
    <row r="73" spans="1:4" x14ac:dyDescent="0.2">
      <c r="A73" t="s">
        <v>190</v>
      </c>
      <c r="B73" s="31">
        <v>104.1</v>
      </c>
      <c r="C73" s="27">
        <v>-2.242469465498631</v>
      </c>
      <c r="D73" s="27">
        <v>-13.286563044800873</v>
      </c>
    </row>
    <row r="74" spans="1:4" x14ac:dyDescent="0.2">
      <c r="A74" t="s">
        <v>190</v>
      </c>
      <c r="B74" s="31">
        <v>110.1</v>
      </c>
      <c r="C74" s="27">
        <v>-3.1948607501434485</v>
      </c>
      <c r="D74" s="27">
        <v>-14.871351998317547</v>
      </c>
    </row>
    <row r="75" spans="1:4" x14ac:dyDescent="0.2">
      <c r="A75" t="s">
        <v>190</v>
      </c>
      <c r="B75" s="31">
        <v>110.7</v>
      </c>
      <c r="C75" s="27">
        <v>-2.7761717849659071</v>
      </c>
      <c r="D75" s="27">
        <v>-13.432464250045266</v>
      </c>
    </row>
    <row r="76" spans="1:4" x14ac:dyDescent="0.2">
      <c r="A76" t="s">
        <v>190</v>
      </c>
      <c r="B76" s="31">
        <v>111.5</v>
      </c>
      <c r="C76" s="27">
        <v>-3.8375230894641574</v>
      </c>
      <c r="D76" s="27">
        <v>-15.474074908258174</v>
      </c>
    </row>
    <row r="77" spans="1:4" x14ac:dyDescent="0.2">
      <c r="A77" t="s">
        <v>190</v>
      </c>
      <c r="B77" s="31">
        <v>188.5</v>
      </c>
      <c r="C77" s="27">
        <v>-1.5826560119417337</v>
      </c>
      <c r="D77" s="27">
        <v>-7.3750486943815368</v>
      </c>
    </row>
    <row r="78" spans="1:4" x14ac:dyDescent="0.2">
      <c r="A78" t="s">
        <v>190</v>
      </c>
      <c r="B78" s="31">
        <v>190.9</v>
      </c>
      <c r="C78" s="27">
        <v>-1.7380249291401471</v>
      </c>
      <c r="D78" s="27">
        <v>-8.2695740148109476</v>
      </c>
    </row>
    <row r="79" spans="1:4" x14ac:dyDescent="0.2">
      <c r="A79" t="s">
        <v>190</v>
      </c>
      <c r="B79" s="31">
        <v>194</v>
      </c>
      <c r="C79" s="27">
        <v>-1.6381449109411672</v>
      </c>
      <c r="D79" s="27">
        <v>-7.138588120364763</v>
      </c>
    </row>
    <row r="80" spans="1:4" x14ac:dyDescent="0.2">
      <c r="A80" t="s">
        <v>190</v>
      </c>
      <c r="B80" s="31">
        <v>197.2</v>
      </c>
      <c r="C80" s="27">
        <v>-1.70372270066777</v>
      </c>
      <c r="D80" s="27">
        <v>-8.8149426578623995</v>
      </c>
    </row>
    <row r="81" spans="1:4" x14ac:dyDescent="0.2">
      <c r="A81" t="s">
        <v>190</v>
      </c>
      <c r="B81" s="31">
        <v>201.5</v>
      </c>
      <c r="C81" s="27">
        <v>-2.9124508820682609</v>
      </c>
      <c r="D81" s="27">
        <v>-16.8102887749118</v>
      </c>
    </row>
    <row r="82" spans="1:4" x14ac:dyDescent="0.2">
      <c r="A82" t="s">
        <v>190</v>
      </c>
      <c r="B82" s="31">
        <v>204.9</v>
      </c>
      <c r="C82" s="27">
        <v>-1.7278183607020636</v>
      </c>
      <c r="D82" s="27">
        <v>-11.241129060887328</v>
      </c>
    </row>
    <row r="83" spans="1:4" x14ac:dyDescent="0.2">
      <c r="A83" t="s">
        <v>190</v>
      </c>
      <c r="B83" s="31">
        <v>209</v>
      </c>
      <c r="C83" s="27">
        <v>-1.7872658995355588</v>
      </c>
      <c r="D83" s="27">
        <v>-10.230991768524138</v>
      </c>
    </row>
    <row r="84" spans="1:4" x14ac:dyDescent="0.2">
      <c r="A84" t="s">
        <v>190</v>
      </c>
      <c r="B84" s="31">
        <v>212</v>
      </c>
      <c r="C84" s="27">
        <v>-1.7731597038801532</v>
      </c>
      <c r="D84" s="27">
        <v>-11.469062624869876</v>
      </c>
    </row>
    <row r="85" spans="1:4" x14ac:dyDescent="0.2">
      <c r="A85" t="s">
        <v>190</v>
      </c>
      <c r="B85" s="31">
        <v>215</v>
      </c>
      <c r="C85" s="27">
        <v>-1.6048929414192428</v>
      </c>
      <c r="D85" s="27">
        <v>-10.258102809174046</v>
      </c>
    </row>
    <row r="86" spans="1:4" x14ac:dyDescent="0.2">
      <c r="A86" t="s">
        <v>191</v>
      </c>
      <c r="B86" s="31">
        <v>0.3</v>
      </c>
      <c r="C86" s="27">
        <v>-1.0356184238671677</v>
      </c>
      <c r="D86" s="27">
        <v>-13.643766418473787</v>
      </c>
    </row>
    <row r="87" spans="1:4" x14ac:dyDescent="0.2">
      <c r="A87" t="s">
        <v>191</v>
      </c>
      <c r="B87" s="31">
        <v>1.5</v>
      </c>
      <c r="C87" s="27">
        <v>-1.3543504926453045</v>
      </c>
      <c r="D87" s="27">
        <v>-12.405262770844443</v>
      </c>
    </row>
    <row r="88" spans="1:4" x14ac:dyDescent="0.2">
      <c r="A88" t="s">
        <v>191</v>
      </c>
      <c r="B88" s="31">
        <v>3</v>
      </c>
      <c r="C88" s="27">
        <v>-1.1223619615726099</v>
      </c>
      <c r="D88" s="27">
        <v>-12.571868609990691</v>
      </c>
    </row>
    <row r="89" spans="1:4" x14ac:dyDescent="0.2">
      <c r="A89" t="s">
        <v>191</v>
      </c>
      <c r="B89" s="31">
        <v>4.4000000000000004</v>
      </c>
      <c r="C89" s="27">
        <v>-0.73705927083448264</v>
      </c>
      <c r="D89" s="27">
        <v>-11.478894159205963</v>
      </c>
    </row>
    <row r="90" spans="1:4" x14ac:dyDescent="0.2">
      <c r="A90" t="s">
        <v>191</v>
      </c>
      <c r="B90" s="31">
        <v>5</v>
      </c>
      <c r="C90" s="27">
        <v>-1.0769729011453437</v>
      </c>
      <c r="D90" s="27">
        <v>-11.763930655094725</v>
      </c>
    </row>
    <row r="91" spans="1:4" x14ac:dyDescent="0.2">
      <c r="A91" t="s">
        <v>191</v>
      </c>
      <c r="B91" s="31">
        <v>7.5</v>
      </c>
      <c r="C91" s="27">
        <v>-1.0991631084653406</v>
      </c>
      <c r="D91" s="27">
        <v>-11.872324815503127</v>
      </c>
    </row>
    <row r="92" spans="1:4" x14ac:dyDescent="0.2">
      <c r="A92" t="s">
        <v>191</v>
      </c>
      <c r="B92" s="31">
        <v>9.1999999999999993</v>
      </c>
      <c r="C92" s="27">
        <v>-1.3570269320456863</v>
      </c>
      <c r="D92" s="27">
        <v>-11.806444464068715</v>
      </c>
    </row>
    <row r="93" spans="1:4" x14ac:dyDescent="0.2">
      <c r="A93" t="s">
        <v>191</v>
      </c>
      <c r="B93" s="31">
        <v>10.199999999999999</v>
      </c>
      <c r="C93" s="27">
        <v>-1.1566559183398779</v>
      </c>
      <c r="D93" s="27">
        <v>-12.038930654649377</v>
      </c>
    </row>
    <row r="94" spans="1:4" x14ac:dyDescent="0.2">
      <c r="A94" t="s">
        <v>191</v>
      </c>
      <c r="B94" s="31">
        <v>11.5</v>
      </c>
      <c r="C94" s="27">
        <v>-0.90361350026479004</v>
      </c>
      <c r="D94" s="27">
        <v>-10.582431184356263</v>
      </c>
    </row>
    <row r="95" spans="1:4" x14ac:dyDescent="0.2">
      <c r="A95" t="s">
        <v>191</v>
      </c>
      <c r="B95" s="31">
        <v>13</v>
      </c>
      <c r="C95" s="27">
        <v>-1.0416702985908031</v>
      </c>
      <c r="D95" s="27">
        <v>-10.756266423149942</v>
      </c>
    </row>
    <row r="96" spans="1:4" x14ac:dyDescent="0.2">
      <c r="A96" t="s">
        <v>191</v>
      </c>
      <c r="B96" s="31">
        <v>14.2</v>
      </c>
      <c r="C96" s="27">
        <v>-1.2079042922599694</v>
      </c>
      <c r="D96" s="27">
        <v>-10.802331847405506</v>
      </c>
    </row>
    <row r="97" spans="1:4" x14ac:dyDescent="0.2">
      <c r="A97" t="s">
        <v>191</v>
      </c>
      <c r="B97" s="31">
        <v>14.2</v>
      </c>
      <c r="C97" s="27">
        <v>-1.2191919571507781</v>
      </c>
      <c r="D97" s="27">
        <v>-10.847598539790356</v>
      </c>
    </row>
    <row r="98" spans="1:4" x14ac:dyDescent="0.2">
      <c r="A98" t="s">
        <v>191</v>
      </c>
      <c r="B98" s="31">
        <v>15.4</v>
      </c>
      <c r="C98" s="27">
        <v>-0.42236178520543621</v>
      </c>
      <c r="D98" s="27">
        <v>-6.3291678901734123</v>
      </c>
    </row>
    <row r="99" spans="1:4" x14ac:dyDescent="0.2">
      <c r="A99" t="s">
        <v>191</v>
      </c>
      <c r="B99" s="31">
        <v>17.100000000000001</v>
      </c>
      <c r="C99" s="27">
        <v>-1.4390767387762016</v>
      </c>
      <c r="D99" s="27">
        <v>-11.948602187642374</v>
      </c>
    </row>
    <row r="100" spans="1:4" x14ac:dyDescent="0.2">
      <c r="A100" t="s">
        <v>191</v>
      </c>
      <c r="B100" s="31">
        <v>18.399999999999999</v>
      </c>
      <c r="C100" s="27">
        <v>-1.532880796992552</v>
      </c>
      <c r="D100" s="27">
        <v>-11.971686129210831</v>
      </c>
    </row>
    <row r="101" spans="1:4" x14ac:dyDescent="0.2">
      <c r="A101" t="s">
        <v>191</v>
      </c>
      <c r="B101" s="31">
        <v>19.2</v>
      </c>
      <c r="C101" s="27">
        <v>-1.2998836201325847</v>
      </c>
      <c r="D101" s="27">
        <v>-11.670591239187489</v>
      </c>
    </row>
    <row r="102" spans="1:4" x14ac:dyDescent="0.2">
      <c r="A102" t="s">
        <v>191</v>
      </c>
      <c r="B102" s="31">
        <v>20.7</v>
      </c>
      <c r="C102" s="27">
        <v>-1.9273202706856578</v>
      </c>
      <c r="D102" s="27">
        <v>-12.255282803717169</v>
      </c>
    </row>
    <row r="103" spans="1:4" x14ac:dyDescent="0.2">
      <c r="A103" t="s">
        <v>191</v>
      </c>
      <c r="B103" s="31">
        <v>22.5</v>
      </c>
      <c r="C103" s="27">
        <v>-1.4416641059781203</v>
      </c>
      <c r="D103" s="27">
        <v>-12.308500772400318</v>
      </c>
    </row>
    <row r="104" spans="1:4" x14ac:dyDescent="0.2">
      <c r="A104" t="s">
        <v>191</v>
      </c>
      <c r="B104" s="31">
        <v>24.1</v>
      </c>
      <c r="C104" s="27">
        <v>-1.4874917365652858</v>
      </c>
      <c r="D104" s="27">
        <v>-11.894405107438173</v>
      </c>
    </row>
    <row r="105" spans="1:4" x14ac:dyDescent="0.2">
      <c r="A105" t="s">
        <v>191</v>
      </c>
      <c r="B105" s="31">
        <v>25.6</v>
      </c>
      <c r="C105" s="27">
        <v>-1.5873476695052715</v>
      </c>
      <c r="D105" s="27">
        <v>-12.099149632654045</v>
      </c>
    </row>
    <row r="106" spans="1:4" x14ac:dyDescent="0.2">
      <c r="A106" t="s">
        <v>191</v>
      </c>
      <c r="B106" s="31">
        <v>27.2</v>
      </c>
      <c r="C106" s="27">
        <v>-1.6771171445725317</v>
      </c>
      <c r="D106" s="27">
        <v>-12.109186128988156</v>
      </c>
    </row>
    <row r="107" spans="1:4" x14ac:dyDescent="0.2">
      <c r="A107" t="s">
        <v>191</v>
      </c>
      <c r="B107" s="31">
        <v>30</v>
      </c>
      <c r="C107" s="27">
        <v>-1.103197691614431</v>
      </c>
      <c r="D107" s="27">
        <v>-12.145317515790957</v>
      </c>
    </row>
    <row r="108" spans="1:4" x14ac:dyDescent="0.2">
      <c r="A108" t="s">
        <v>191</v>
      </c>
      <c r="B108" s="31">
        <v>31.5</v>
      </c>
      <c r="C108" s="27">
        <v>-1.6892208940198026</v>
      </c>
      <c r="D108" s="27">
        <v>-12.219587588663382</v>
      </c>
    </row>
    <row r="109" spans="1:4" x14ac:dyDescent="0.2">
      <c r="A109" t="s">
        <v>191</v>
      </c>
      <c r="B109" s="31">
        <v>33</v>
      </c>
      <c r="C109" s="27">
        <v>-1.3271170563889447</v>
      </c>
      <c r="D109" s="27">
        <v>-11.95362043580943</v>
      </c>
    </row>
    <row r="110" spans="1:4" x14ac:dyDescent="0.2">
      <c r="A110" t="s">
        <v>191</v>
      </c>
      <c r="B110" s="31">
        <v>34.200000000000003</v>
      </c>
      <c r="C110" s="27">
        <v>-1.3261084106016721</v>
      </c>
      <c r="D110" s="27">
        <v>-12.030901457582088</v>
      </c>
    </row>
    <row r="111" spans="1:4" x14ac:dyDescent="0.2">
      <c r="A111" t="s">
        <v>191</v>
      </c>
      <c r="B111" s="31">
        <v>36.1</v>
      </c>
      <c r="C111" s="27">
        <v>-1.5863390237179988</v>
      </c>
      <c r="D111" s="27">
        <v>-11.999788318946342</v>
      </c>
    </row>
    <row r="112" spans="1:4" x14ac:dyDescent="0.2">
      <c r="A112" t="s">
        <v>191</v>
      </c>
      <c r="B112" s="31">
        <v>37.4</v>
      </c>
      <c r="C112" s="27">
        <v>-1.4552150713725629</v>
      </c>
      <c r="D112" s="27">
        <v>-12.044952552449844</v>
      </c>
    </row>
    <row r="113" spans="1:4" x14ac:dyDescent="0.2">
      <c r="A113" t="s">
        <v>191</v>
      </c>
      <c r="B113" s="31">
        <v>39</v>
      </c>
      <c r="C113" s="27">
        <v>-1.4774052786925598</v>
      </c>
      <c r="D113" s="27">
        <v>-11.673602188087724</v>
      </c>
    </row>
    <row r="114" spans="1:4" x14ac:dyDescent="0.2">
      <c r="A114" t="s">
        <v>191</v>
      </c>
      <c r="B114" s="31">
        <v>40</v>
      </c>
      <c r="C114" s="27">
        <v>-1.5177511101834633</v>
      </c>
      <c r="D114" s="27">
        <v>-11.419678830834705</v>
      </c>
    </row>
    <row r="115" spans="1:4" x14ac:dyDescent="0.2">
      <c r="A115" t="s">
        <v>191</v>
      </c>
      <c r="B115" s="31">
        <v>41.5</v>
      </c>
      <c r="C115" s="27">
        <v>-1.4481545508616547</v>
      </c>
      <c r="D115" s="27">
        <v>-11.945591238742141</v>
      </c>
    </row>
    <row r="116" spans="1:4" x14ac:dyDescent="0.2">
      <c r="A116" t="s">
        <v>191</v>
      </c>
      <c r="B116" s="31">
        <v>43</v>
      </c>
      <c r="C116" s="27">
        <v>-1.5772612116325457</v>
      </c>
      <c r="D116" s="27">
        <v>-11.763930655094725</v>
      </c>
    </row>
    <row r="117" spans="1:4" x14ac:dyDescent="0.2">
      <c r="A117" t="s">
        <v>191</v>
      </c>
      <c r="B117" s="31">
        <v>44.5</v>
      </c>
      <c r="C117" s="27">
        <v>-1.6048929414192428</v>
      </c>
      <c r="D117" s="27">
        <v>-12.253274578483843</v>
      </c>
    </row>
    <row r="118" spans="1:4" x14ac:dyDescent="0.2">
      <c r="A118" t="s">
        <v>191</v>
      </c>
      <c r="B118" s="31">
        <v>46</v>
      </c>
      <c r="C118" s="27">
        <v>-1.6814694321200165</v>
      </c>
      <c r="D118" s="27">
        <v>-13.231280267113808</v>
      </c>
    </row>
    <row r="119" spans="1:4" x14ac:dyDescent="0.2">
      <c r="A119" t="s">
        <v>191</v>
      </c>
      <c r="B119" s="31">
        <v>47.6</v>
      </c>
      <c r="C119" s="27">
        <v>-1.4698764972889315</v>
      </c>
      <c r="D119" s="27">
        <v>-12.266328042500465</v>
      </c>
    </row>
    <row r="120" spans="1:4" x14ac:dyDescent="0.2">
      <c r="A120" t="s">
        <v>191</v>
      </c>
      <c r="B120" s="31">
        <v>49</v>
      </c>
      <c r="C120" s="27">
        <v>-2.0572987877961815</v>
      </c>
      <c r="D120" s="27">
        <v>-13.453189155396378</v>
      </c>
    </row>
    <row r="121" spans="1:4" x14ac:dyDescent="0.2">
      <c r="A121" t="s">
        <v>191</v>
      </c>
      <c r="B121" s="31">
        <v>50.5</v>
      </c>
      <c r="C121" s="27">
        <v>-1.6428231878052637</v>
      </c>
      <c r="D121" s="27">
        <v>-12.362105836607764</v>
      </c>
    </row>
    <row r="122" spans="1:4" x14ac:dyDescent="0.2">
      <c r="A122" t="s">
        <v>191</v>
      </c>
      <c r="B122" s="31">
        <v>52</v>
      </c>
      <c r="C122" s="27">
        <v>-1.6421736013656723</v>
      </c>
      <c r="D122" s="27">
        <v>-12.624796246649229</v>
      </c>
    </row>
    <row r="123" spans="1:4" x14ac:dyDescent="0.2">
      <c r="A123" t="s">
        <v>191</v>
      </c>
      <c r="B123" s="31">
        <v>53.5</v>
      </c>
      <c r="C123" s="27">
        <v>-1.7056514818149977</v>
      </c>
      <c r="D123" s="27">
        <v>-16.322943013819827</v>
      </c>
    </row>
    <row r="124" spans="1:4" x14ac:dyDescent="0.2">
      <c r="A124" t="s">
        <v>191</v>
      </c>
      <c r="B124" s="31">
        <v>54.8</v>
      </c>
      <c r="C124" s="27">
        <v>-1.6582949678289929</v>
      </c>
      <c r="D124" s="27">
        <v>-16.053840832554091</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metadata</vt:lpstr>
      <vt:lpstr>units</vt:lpstr>
      <vt:lpstr>columns</vt:lpstr>
      <vt:lpstr>refs</vt:lpstr>
      <vt:lpstr>images</vt:lpstr>
      <vt:lpstr>Sperling2018 Geochem</vt:lpstr>
      <vt:lpstr>Skovsted2020 C+O Geochem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Daven Quinn</cp:lastModifiedBy>
  <dcterms:created xsi:type="dcterms:W3CDTF">2024-12-03T18:21:58Z</dcterms:created>
  <dcterms:modified xsi:type="dcterms:W3CDTF">2026-10-10T11:11:15Z</dcterms:modified>
</cp:coreProperties>
</file>