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s" sheetId="1" r:id="rId3"/>
    <sheet state="visible" name="BOM_ConfigA" sheetId="2" r:id="rId4"/>
    <sheet state="visible" name="BOM_ConfigB" sheetId="3" r:id="rId5"/>
  </sheets>
  <definedNames/>
  <calcPr/>
</workbook>
</file>

<file path=xl/sharedStrings.xml><?xml version="1.0" encoding="utf-8"?>
<sst xmlns="http://schemas.openxmlformats.org/spreadsheetml/2006/main" count="43" uniqueCount="31">
  <si>
    <t>Inputs</t>
  </si>
  <si>
    <t>Values</t>
  </si>
  <si>
    <t>Outputs</t>
  </si>
  <si>
    <t>Total Mass (kg)</t>
  </si>
  <si>
    <t>Opposing Force on Ramp (N)</t>
  </si>
  <si>
    <t>Ramp Angle (deg)</t>
  </si>
  <si>
    <t>Normal Force on Ramp (N)</t>
  </si>
  <si>
    <t>Wheel Radius (cm)</t>
  </si>
  <si>
    <t>Frictional Coefficient</t>
  </si>
  <si>
    <t>Minimum Total Torque (N m)</t>
  </si>
  <si>
    <t>Maximum Total Torque (N m)</t>
  </si>
  <si>
    <t>Maximum Ground Torque (N m)</t>
  </si>
  <si>
    <t>Motor Values</t>
  </si>
  <si>
    <t>Max Continuous Torque per Motor (N m)</t>
  </si>
  <si>
    <t>Motor Quantity</t>
  </si>
  <si>
    <t>Mass per Motor (kg)</t>
  </si>
  <si>
    <t>Description</t>
  </si>
  <si>
    <t>Supplier</t>
  </si>
  <si>
    <t>Unit Cost (CAD)</t>
  </si>
  <si>
    <t>Mass (kg)</t>
  </si>
  <si>
    <t>Qty.</t>
  </si>
  <si>
    <t>Ref</t>
  </si>
  <si>
    <t>Stepper Motor, Bipolar, 12V, 1.7A, 2.94 N.m</t>
  </si>
  <si>
    <t>Robotshop</t>
  </si>
  <si>
    <t>http://www.robotshop.com/ca/en/12v-17a-416oz-geared-bipolar-stepper-motor.html</t>
  </si>
  <si>
    <t>Wheels, 69mm dia</t>
  </si>
  <si>
    <t>http://www.robotshop.com/ca/en/solarbotics-diameter-servo-wheel-black.html</t>
  </si>
  <si>
    <t>Chassis</t>
  </si>
  <si>
    <t>Weight (kg)</t>
  </si>
  <si>
    <t>Stepper Motor, Bipolar, 12V, 0.4A, 0.254 N.m</t>
  </si>
  <si>
    <t>http://www.robotshop.com/ca/en/rbsoy03-soyo-unipolar-stepper-motor.html#Useful Links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</si>
</sst>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shop.com/ca/en/12v-17a-416oz-geared-bipolar-stepper-motor.html" TargetMode="External"/><Relationship Id="rId2" Type="http://schemas.openxmlformats.org/officeDocument/2006/relationships/hyperlink" Target="http://www.robotshop.com/ca/en/solarbotics-diameter-servo-wheel-black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shop.com/ca/en/solarbotics-diameter-servo-wheel-black.html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4" max="4" width="27.14"/>
  </cols>
  <sheetData>
    <row r="1">
      <c r="A1" s="1" t="s">
        <v>0</v>
      </c>
      <c r="B1" s="1" t="s">
        <v>1</v>
      </c>
      <c r="D1" s="1" t="s">
        <v>2</v>
      </c>
      <c r="E1" s="1" t="s">
        <v>1</v>
      </c>
    </row>
    <row r="2">
      <c r="A2" s="2" t="s">
        <v>3</v>
      </c>
      <c r="B2" s="2">
        <v>2.5</v>
      </c>
      <c r="D2" s="2" t="s">
        <v>4</v>
      </c>
      <c r="E2" t="str">
        <f>SIN(B3*PI()/180)*B2*9.81</f>
        <v>12.2625</v>
      </c>
    </row>
    <row r="3">
      <c r="A3" s="2" t="s">
        <v>5</v>
      </c>
      <c r="B3" s="2">
        <v>30.0</v>
      </c>
      <c r="D3" s="2" t="s">
        <v>6</v>
      </c>
      <c r="E3" t="str">
        <f>COS(B3*PI()/180)*B2*9.81</f>
        <v>21.23927303</v>
      </c>
    </row>
    <row r="4">
      <c r="A4" s="2" t="s">
        <v>7</v>
      </c>
      <c r="B4" s="2">
        <v>2.5</v>
      </c>
    </row>
    <row r="5">
      <c r="A5" s="2" t="s">
        <v>8</v>
      </c>
      <c r="B5" s="2">
        <v>0.8</v>
      </c>
      <c r="D5" s="2" t="s">
        <v>9</v>
      </c>
      <c r="E5" t="str">
        <f>E2*B4/100</f>
        <v>0.3065625</v>
      </c>
    </row>
    <row r="6">
      <c r="D6" s="2" t="s">
        <v>10</v>
      </c>
      <c r="E6" t="str">
        <f>B5*E3*B4/100</f>
        <v>0.4247854606</v>
      </c>
    </row>
    <row r="8">
      <c r="D8" s="2" t="s">
        <v>11</v>
      </c>
      <c r="E8" t="str">
        <f>B2*9.81*B5*B4/100</f>
        <v>0.4905</v>
      </c>
    </row>
    <row r="12">
      <c r="A12" s="1" t="s">
        <v>12</v>
      </c>
    </row>
    <row r="13">
      <c r="A13" s="2" t="s">
        <v>13</v>
      </c>
      <c r="B13" s="2">
        <v>2.941995</v>
      </c>
    </row>
    <row r="14">
      <c r="A14" s="2" t="s">
        <v>14</v>
      </c>
    </row>
    <row r="15">
      <c r="A15" s="2" t="s">
        <v>15</v>
      </c>
      <c r="B15" s="2">
        <v>0.503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  <col customWidth="1" min="3" max="3" width="16.14"/>
    <col customWidth="1" min="6" max="6" width="70.0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>
      <c r="A2" s="2" t="s">
        <v>22</v>
      </c>
      <c r="B2" s="2" t="s">
        <v>23</v>
      </c>
      <c r="C2" s="2">
        <v>59.45</v>
      </c>
      <c r="D2" s="2">
        <v>0.503</v>
      </c>
      <c r="E2" s="2">
        <v>2.0</v>
      </c>
      <c r="F2" s="3" t="s">
        <v>24</v>
      </c>
    </row>
    <row r="3">
      <c r="A3" s="2" t="s">
        <v>25</v>
      </c>
      <c r="B3" s="2" t="s">
        <v>23</v>
      </c>
      <c r="C3" s="2">
        <v>4.39</v>
      </c>
      <c r="D3" s="2">
        <v>0.034</v>
      </c>
      <c r="E3" s="2">
        <v>4.0</v>
      </c>
      <c r="F3" s="3" t="s">
        <v>26</v>
      </c>
    </row>
    <row r="4">
      <c r="A4" s="2" t="s">
        <v>27</v>
      </c>
      <c r="D4" s="2">
        <v>0.6</v>
      </c>
    </row>
  </sheetData>
  <hyperlinks>
    <hyperlink r:id="rId1" ref="F2"/>
    <hyperlink r:id="rId2" ref="F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  <col customWidth="1" min="3" max="3" width="16.14"/>
    <col customWidth="1" min="6" max="6" width="70.0"/>
  </cols>
  <sheetData>
    <row r="1">
      <c r="A1" s="1" t="s">
        <v>16</v>
      </c>
      <c r="B1" s="1" t="s">
        <v>17</v>
      </c>
      <c r="C1" s="1" t="s">
        <v>18</v>
      </c>
      <c r="D1" s="1" t="s">
        <v>28</v>
      </c>
      <c r="E1" s="1" t="s">
        <v>20</v>
      </c>
      <c r="F1" s="1" t="s">
        <v>21</v>
      </c>
    </row>
    <row r="2">
      <c r="A2" s="2" t="s">
        <v>29</v>
      </c>
      <c r="B2" s="2" t="s">
        <v>23</v>
      </c>
      <c r="C2" s="2">
        <v>21.01</v>
      </c>
      <c r="D2" s="2">
        <v>0.28</v>
      </c>
      <c r="E2" s="2">
        <v>4.0</v>
      </c>
      <c r="F2" s="2" t="s">
        <v>30</v>
      </c>
    </row>
    <row r="3">
      <c r="A3" s="2" t="s">
        <v>25</v>
      </c>
      <c r="B3" s="2" t="s">
        <v>23</v>
      </c>
      <c r="C3" s="2">
        <v>4.39</v>
      </c>
      <c r="D3" s="2">
        <v>0.034</v>
      </c>
      <c r="E3" s="2">
        <v>4.0</v>
      </c>
      <c r="F3" s="3" t="s">
        <v>26</v>
      </c>
    </row>
    <row r="4">
      <c r="A4" s="2" t="s">
        <v>27</v>
      </c>
      <c r="D4" s="2">
        <v>0.6</v>
      </c>
    </row>
  </sheetData>
  <hyperlinks>
    <hyperlink r:id="rId1" ref="F3"/>
  </hyperlinks>
  <drawing r:id="rId2"/>
</worksheet>
</file>