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E:\Dropbox\GitHub\Default\Misc\"/>
    </mc:Choice>
  </mc:AlternateContent>
  <xr:revisionPtr revIDLastSave="0" documentId="8_{FB9D74D0-5DE4-4804-BE57-52340D243527}" xr6:coauthVersionLast="46" xr6:coauthVersionMax="46" xr10:uidLastSave="{00000000-0000-0000-0000-000000000000}"/>
  <bookViews>
    <workbookView xWindow="5535" yWindow="3705" windowWidth="38400" windowHeight="15615" xr2:uid="{2094E175-8DBA-AD4A-9BD1-F78EB8B36E94}"/>
  </bookViews>
  <sheets>
    <sheet name="Sheet1" sheetId="1" r:id="rId1"/>
  </sheets>
  <definedNames>
    <definedName name="NightVisionEffects">Sheet1!$AB$14:$AB$16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38" i="1" l="1"/>
  <c r="V38" i="1"/>
  <c r="U38" i="1"/>
  <c r="T38" i="1"/>
  <c r="S38" i="1"/>
  <c r="R38" i="1"/>
  <c r="Q38" i="1"/>
  <c r="P38" i="1"/>
  <c r="O38" i="1"/>
  <c r="N38" i="1"/>
  <c r="M38" i="1"/>
  <c r="L38" i="1"/>
  <c r="K38" i="1"/>
  <c r="J38" i="1"/>
  <c r="I38" i="1"/>
  <c r="H38" i="1"/>
  <c r="G38" i="1"/>
  <c r="F38" i="1"/>
  <c r="E38" i="1"/>
  <c r="W39" i="1" l="1"/>
  <c r="U39" i="1"/>
  <c r="E39" i="1"/>
  <c r="F39" i="1"/>
  <c r="G39" i="1"/>
  <c r="H39" i="1"/>
  <c r="I39" i="1"/>
  <c r="J39" i="1"/>
  <c r="K39" i="1"/>
  <c r="O37" i="1"/>
  <c r="O36" i="1"/>
  <c r="O39" i="1" l="1"/>
  <c r="W37" i="1"/>
  <c r="W36" i="1"/>
  <c r="R39" i="1"/>
  <c r="R37" i="1"/>
  <c r="R36" i="1"/>
  <c r="V39" i="1"/>
  <c r="V37" i="1"/>
  <c r="V36" i="1"/>
  <c r="U37" i="1"/>
  <c r="U36" i="1"/>
  <c r="T39" i="1"/>
  <c r="T37" i="1"/>
  <c r="T36" i="1"/>
  <c r="S39" i="1"/>
  <c r="S37" i="1"/>
  <c r="S36" i="1"/>
  <c r="Q39" i="1"/>
  <c r="Q37" i="1"/>
  <c r="Q36" i="1"/>
  <c r="P39" i="1"/>
  <c r="N39" i="1"/>
  <c r="P37" i="1"/>
  <c r="N37" i="1"/>
  <c r="P36" i="1"/>
  <c r="N36" i="1"/>
  <c r="M39" i="1"/>
  <c r="M37" i="1"/>
  <c r="M36" i="1"/>
  <c r="L39" i="1"/>
  <c r="L37" i="1"/>
  <c r="L36" i="1"/>
  <c r="K37" i="1"/>
  <c r="K36" i="1"/>
  <c r="J37" i="1"/>
  <c r="J36" i="1"/>
  <c r="I37" i="1"/>
  <c r="I36" i="1"/>
  <c r="H37" i="1"/>
  <c r="H36" i="1"/>
  <c r="G37" i="1"/>
  <c r="G36" i="1"/>
  <c r="F37" i="1"/>
  <c r="F36" i="1"/>
  <c r="E37" i="1"/>
  <c r="E36" i="1"/>
  <c r="B39" i="1" l="1"/>
</calcChain>
</file>

<file path=xl/sharedStrings.xml><?xml version="1.0" encoding="utf-8"?>
<sst xmlns="http://schemas.openxmlformats.org/spreadsheetml/2006/main" count="263" uniqueCount="78">
  <si>
    <t>Type</t>
  </si>
  <si>
    <t>Param</t>
  </si>
  <si>
    <t>has_bright_light_vision </t>
  </si>
  <si>
    <t>Toggles vision for the token.</t>
  </si>
  <si>
    <t>Boolean</t>
  </si>
  <si>
    <t>has_night_vision</t>
  </si>
  <si>
    <t>Toggles night vision for the token. </t>
  </si>
  <si>
    <t>night_vision_distance</t>
  </si>
  <si>
    <t>Sets the range of night vision for the token. </t>
  </si>
  <si>
    <t>Integer</t>
  </si>
  <si>
    <t>emits_bright_light</t>
  </si>
  <si>
    <t>Toggles bright light for the token. </t>
  </si>
  <si>
    <t>bright_light_distance</t>
  </si>
  <si>
    <t>Sets the range of the amount of bright light emitting from a token. </t>
  </si>
  <si>
    <t>emits_low_light</t>
  </si>
  <si>
    <t>Toggles low light for the token. This would be useful for a torch or a source with a low amount of light. Use the booleans true to turn on or false to turn off.</t>
  </si>
  <si>
    <t>low_light_distance</t>
  </si>
  <si>
    <t>Sets the range of the amount of low light emitting from a token. When setting this value, you must include any Bright Light Distance you have set. The reason for this is because Low Light Distance is calculated from the center of the token. So if you have set Bright Light Distance to 10, and you would like an additional 10 feet of Low Light Distance, the value of low_light_distance must be 20.</t>
  </si>
  <si>
    <t>Integer </t>
  </si>
  <si>
    <t>has_limit_field_of_vision</t>
  </si>
  <si>
    <t>Toggles limit field of vision for the token.</t>
  </si>
  <si>
    <t>limit_field_of_vision_center</t>
  </si>
  <si>
    <t>Sets the value for where the center of the field of vision starts.</t>
  </si>
  <si>
    <t>limit_field_of_vision_total</t>
  </si>
  <si>
    <t>Set the value for the total size of the field of vision.</t>
  </si>
  <si>
    <t>has_limit_field_of_night_vision</t>
  </si>
  <si>
    <t>limit_field_of_night_vision_center</t>
  </si>
  <si>
    <t>Sets the value for where the center of the field of night vision starts.</t>
  </si>
  <si>
    <t>limit_field_of_night_vision_total</t>
  </si>
  <si>
    <t>Set the value for the total size of the field of night vision.</t>
  </si>
  <si>
    <t>has_directional_bright_light</t>
  </si>
  <si>
    <t>directional_bright_light_center</t>
  </si>
  <si>
    <t>Sets the value for where the center of the field of bright light starts.</t>
  </si>
  <si>
    <t>directional_bright_light_total</t>
  </si>
  <si>
    <t>Set the value for the total size of the field of bright light.</t>
  </si>
  <si>
    <t>has_directional_dim_light</t>
  </si>
  <si>
    <t>directional_dim_light_center</t>
  </si>
  <si>
    <t>Sets the value for where the center of the field of low light starts.</t>
  </si>
  <si>
    <t>directional_dim_light_total</t>
  </si>
  <si>
    <t>Set the value for the total size of the field of low light.</t>
  </si>
  <si>
    <t xml:space="preserve">Reset </t>
  </si>
  <si>
    <t>Normal</t>
  </si>
  <si>
    <t>Dark Vision (90')</t>
  </si>
  <si>
    <t>Dark Vision (120')</t>
  </si>
  <si>
    <t>Dark Vision (60')</t>
  </si>
  <si>
    <t>Camp Fire</t>
  </si>
  <si>
    <t>Bon Fire</t>
  </si>
  <si>
    <t>Bullseye Lantern</t>
  </si>
  <si>
    <t>Flashlight</t>
  </si>
  <si>
    <t>Street Light</t>
  </si>
  <si>
    <t>Spot Light</t>
  </si>
  <si>
    <t>Off</t>
  </si>
  <si>
    <t>off</t>
  </si>
  <si>
    <t>On</t>
  </si>
  <si>
    <t xml:space="preserve">Directional Lighting Settings </t>
  </si>
  <si>
    <r>
      <t xml:space="preserve">Toggles limit field of </t>
    </r>
    <r>
      <rPr>
        <b/>
        <sz val="14"/>
        <color rgb="FFC00000"/>
        <rFont val="Helvetica Neue"/>
        <family val="2"/>
      </rPr>
      <t>night</t>
    </r>
    <r>
      <rPr>
        <b/>
        <sz val="14"/>
        <color rgb="FF1F2D3D"/>
        <rFont val="Helvetica Neue"/>
        <family val="2"/>
      </rPr>
      <t xml:space="preserve"> vision for the token.</t>
    </r>
  </si>
  <si>
    <r>
      <t xml:space="preserve">Toggles directional </t>
    </r>
    <r>
      <rPr>
        <b/>
        <sz val="14"/>
        <color rgb="FFC00000"/>
        <rFont val="Helvetica Neue"/>
        <family val="2"/>
      </rPr>
      <t>bright</t>
    </r>
    <r>
      <rPr>
        <b/>
        <sz val="14"/>
        <color rgb="FF1F2D3D"/>
        <rFont val="Helvetica Neue"/>
        <family val="2"/>
      </rPr>
      <t xml:space="preserve"> light for the token.</t>
    </r>
  </si>
  <si>
    <r>
      <t xml:space="preserve">Toggles directional </t>
    </r>
    <r>
      <rPr>
        <b/>
        <sz val="14"/>
        <color rgb="FFC00000"/>
        <rFont val="Helvetica Neue"/>
        <family val="2"/>
      </rPr>
      <t>low</t>
    </r>
    <r>
      <rPr>
        <b/>
        <sz val="14"/>
        <color rgb="FF1F2D3D"/>
        <rFont val="Helvetica Neue"/>
        <family val="2"/>
      </rPr>
      <t xml:space="preserve"> light for the token.</t>
    </r>
  </si>
  <si>
    <t>Candle (Stationary)</t>
  </si>
  <si>
    <t>Candle (Carried)</t>
  </si>
  <si>
    <t>Set</t>
  </si>
  <si>
    <t>on</t>
  </si>
  <si>
    <t>Roll20 Macro (/w TokenMod)</t>
  </si>
  <si>
    <t>Of</t>
  </si>
  <si>
    <t>Fez (Soft Light)</t>
  </si>
  <si>
    <t>Paste Content Below into Roll20 Macro</t>
  </si>
  <si>
    <t>Parameter Description</t>
  </si>
  <si>
    <t>Torch/Light (Carried)</t>
  </si>
  <si>
    <t>Torch/Light (Stationary)</t>
  </si>
  <si>
    <t>Hooded Lantern (Carried)</t>
  </si>
  <si>
    <t>Hooded Lantern (Stationary)</t>
  </si>
  <si>
    <t>Hooded Lantern (Covered)</t>
  </si>
  <si>
    <t>night_vision_effect</t>
  </si>
  <si>
    <t>Text</t>
  </si>
  <si>
    <t>light_sensitivity_multiplier</t>
  </si>
  <si>
    <t>None</t>
  </si>
  <si>
    <t>Dimming</t>
  </si>
  <si>
    <t>Nocturnal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</si>
</sst>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b/>
      <sz val="12"/>
      <color theme="1"/>
      <name val="Calibri"/>
      <family val="2"/>
      <scheme val="minor"/>
    </font>
    <font>
      <b/>
      <sz val="16"/>
      <color theme="1"/>
      <name val="Calibri"/>
      <family val="2"/>
      <scheme val="minor"/>
    </font>
    <font>
      <sz val="14"/>
      <color rgb="FF1F2D3D"/>
      <name val="Helvetica Neue"/>
      <family val="2"/>
    </font>
    <font>
      <b/>
      <sz val="14"/>
      <color rgb="FF1F2D3D"/>
      <name val="Helvetica Neue"/>
      <family val="2"/>
    </font>
    <font>
      <sz val="14"/>
      <color theme="1"/>
      <name val="Calibri"/>
      <family val="2"/>
      <scheme val="minor"/>
    </font>
    <font>
      <b/>
      <sz val="18"/>
      <color rgb="FFC00000"/>
      <name val="Calibri"/>
      <family val="2"/>
      <scheme val="minor"/>
    </font>
    <font>
      <b/>
      <sz val="14"/>
      <color rgb="FFC00000"/>
      <name val="Helvetica Neue"/>
      <family val="2"/>
    </font>
    <font>
      <b/>
      <sz val="20"/>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3" fillId="0" borderId="0" xfId="0" applyFont="1"/>
    <xf numFmtId="0" fontId="3" fillId="0" borderId="0" xfId="0" applyFont="1" applyAlignment="1">
      <alignment wrapText="1"/>
    </xf>
    <xf numFmtId="0" fontId="2" fillId="0" borderId="0" xfId="0" applyFont="1" applyAlignment="1">
      <alignment horizontal="left" vertical="top"/>
    </xf>
    <xf numFmtId="0" fontId="2" fillId="0" borderId="0" xfId="0" applyFont="1" applyAlignment="1">
      <alignment horizontal="left" vertical="top" wrapText="1"/>
    </xf>
    <xf numFmtId="0" fontId="0" fillId="0" borderId="0" xfId="0"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wrapText="1"/>
    </xf>
    <xf numFmtId="0" fontId="2" fillId="0" borderId="0" xfId="0" applyFont="1" applyAlignment="1">
      <alignment horizontal="center" wrapText="1"/>
    </xf>
    <xf numFmtId="0" fontId="0" fillId="0" borderId="0" xfId="0" applyAlignment="1">
      <alignment horizontal="center"/>
    </xf>
    <xf numFmtId="0" fontId="0" fillId="0" borderId="0" xfId="0" applyAlignment="1">
      <alignment horizontal="center" vertical="top"/>
    </xf>
    <xf numFmtId="0" fontId="5" fillId="0" borderId="0" xfId="0" applyFont="1" applyAlignment="1">
      <alignment horizontal="center" vertical="top"/>
    </xf>
    <xf numFmtId="0" fontId="4" fillId="0" borderId="0" xfId="0" applyFont="1" applyAlignment="1">
      <alignment horizontal="left" vertical="top" wrapText="1"/>
    </xf>
    <xf numFmtId="0" fontId="1" fillId="0" borderId="0" xfId="0" applyFont="1" applyAlignment="1">
      <alignment horizontal="left" vertical="top" wrapText="1"/>
    </xf>
    <xf numFmtId="0" fontId="6" fillId="0" borderId="0" xfId="0" applyFont="1" applyAlignment="1">
      <alignment horizontal="left" vertical="top" wrapText="1"/>
    </xf>
    <xf numFmtId="0" fontId="8" fillId="0" borderId="0" xfId="0" applyFont="1" applyAlignment="1">
      <alignment horizontal="left" vertical="top" wrapText="1"/>
    </xf>
    <xf numFmtId="0" fontId="0" fillId="2" borderId="1"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FB8A8-1EEA-B94C-8C51-05E746A2C94C}">
  <dimension ref="A3:AB39"/>
  <sheetViews>
    <sheetView tabSelected="1" topLeftCell="B1" zoomScale="85" zoomScaleNormal="85" workbookViewId="0">
      <pane xSplit="2" ySplit="3" topLeftCell="D37" activePane="bottomRight" state="frozen"/>
      <selection activeCell="B1" sqref="B1"/>
      <selection pane="topRight" activeCell="D1" sqref="D1"/>
      <selection pane="bottomLeft" activeCell="B4" sqref="B4"/>
      <selection pane="bottomRight" activeCell="F37" sqref="F37"/>
    </sheetView>
  </sheetViews>
  <sheetFormatPr defaultColWidth="10.875" defaultRowHeight="15.75"/>
  <cols>
    <col min="1" max="1" width="5" style="5" customWidth="1"/>
    <col min="2" max="2" width="102.5" style="8" customWidth="1"/>
    <col min="3" max="3" width="39.625" style="5" customWidth="1"/>
    <col min="4" max="4" width="14" style="5" customWidth="1"/>
    <col min="5" max="5" width="67.875" style="12" customWidth="1"/>
    <col min="6" max="10" width="13.625" style="12" customWidth="1"/>
    <col min="11" max="11" width="14.625" style="12" customWidth="1"/>
    <col min="12" max="12" width="13.625" style="12" customWidth="1"/>
    <col min="13" max="13" width="14.5" style="12" customWidth="1"/>
    <col min="14" max="14" width="32.75" style="12" customWidth="1"/>
    <col min="15" max="15" width="13.625" style="12" customWidth="1"/>
    <col min="16" max="16" width="15" style="12" customWidth="1"/>
    <col min="17" max="23" width="13.625" style="12" customWidth="1"/>
    <col min="24" max="16384" width="10.875" style="5"/>
  </cols>
  <sheetData>
    <row r="3" spans="1:28" ht="69" customHeight="1">
      <c r="A3" s="3"/>
      <c r="B3" s="4" t="s">
        <v>66</v>
      </c>
      <c r="C3" s="3" t="s">
        <v>1</v>
      </c>
      <c r="D3" s="3" t="s">
        <v>0</v>
      </c>
      <c r="E3" s="10" t="s">
        <v>40</v>
      </c>
      <c r="F3" s="10" t="s">
        <v>41</v>
      </c>
      <c r="G3" s="10" t="s">
        <v>44</v>
      </c>
      <c r="H3" s="10" t="s">
        <v>42</v>
      </c>
      <c r="I3" s="10" t="s">
        <v>43</v>
      </c>
      <c r="J3" s="10" t="s">
        <v>59</v>
      </c>
      <c r="K3" s="10" t="s">
        <v>58</v>
      </c>
      <c r="L3" s="10" t="s">
        <v>67</v>
      </c>
      <c r="M3" s="10" t="s">
        <v>68</v>
      </c>
      <c r="N3" s="10" t="s">
        <v>69</v>
      </c>
      <c r="O3" s="10" t="s">
        <v>71</v>
      </c>
      <c r="P3" s="10" t="s">
        <v>70</v>
      </c>
      <c r="Q3" s="10" t="s">
        <v>47</v>
      </c>
      <c r="R3" s="10" t="s">
        <v>48</v>
      </c>
      <c r="S3" s="10" t="s">
        <v>45</v>
      </c>
      <c r="T3" s="10" t="s">
        <v>46</v>
      </c>
      <c r="U3" s="10" t="s">
        <v>64</v>
      </c>
      <c r="V3" s="10" t="s">
        <v>49</v>
      </c>
      <c r="W3" s="10" t="s">
        <v>50</v>
      </c>
      <c r="X3" s="11"/>
      <c r="Y3" s="11"/>
      <c r="Z3" s="11"/>
    </row>
    <row r="4" spans="1:28" ht="18.75">
      <c r="A4" s="6"/>
      <c r="B4" s="14" t="s">
        <v>3</v>
      </c>
      <c r="C4" s="6" t="s">
        <v>2</v>
      </c>
      <c r="D4" s="6" t="s">
        <v>4</v>
      </c>
      <c r="E4" s="13" t="s">
        <v>51</v>
      </c>
      <c r="F4" s="13" t="s">
        <v>53</v>
      </c>
      <c r="G4" s="13" t="s">
        <v>53</v>
      </c>
      <c r="H4" s="13" t="s">
        <v>53</v>
      </c>
      <c r="I4" s="13" t="s">
        <v>53</v>
      </c>
      <c r="J4" s="13" t="s">
        <v>53</v>
      </c>
      <c r="K4" s="13" t="s">
        <v>51</v>
      </c>
      <c r="L4" s="13" t="s">
        <v>53</v>
      </c>
      <c r="M4" s="13" t="s">
        <v>51</v>
      </c>
      <c r="N4" s="13" t="s">
        <v>53</v>
      </c>
      <c r="O4" s="13" t="s">
        <v>52</v>
      </c>
      <c r="P4" s="13" t="s">
        <v>51</v>
      </c>
      <c r="Q4" s="13" t="s">
        <v>53</v>
      </c>
      <c r="R4" s="13" t="s">
        <v>53</v>
      </c>
      <c r="S4" s="13" t="s">
        <v>51</v>
      </c>
      <c r="T4" s="13" t="s">
        <v>51</v>
      </c>
      <c r="U4" s="13" t="s">
        <v>51</v>
      </c>
      <c r="V4" s="13" t="s">
        <v>51</v>
      </c>
      <c r="W4" s="13" t="s">
        <v>53</v>
      </c>
      <c r="X4" s="13"/>
      <c r="Y4" s="13"/>
      <c r="Z4" s="13"/>
      <c r="AA4" s="13"/>
      <c r="AB4" s="13"/>
    </row>
    <row r="5" spans="1:28" ht="9" customHeight="1">
      <c r="A5" s="6"/>
      <c r="B5" s="7"/>
      <c r="C5" s="6"/>
      <c r="D5" s="6"/>
      <c r="E5" s="13"/>
      <c r="F5" s="13"/>
      <c r="G5" s="13"/>
      <c r="H5" s="13"/>
      <c r="I5" s="13"/>
      <c r="J5" s="13"/>
      <c r="K5" s="13"/>
      <c r="L5" s="13"/>
      <c r="M5" s="13"/>
      <c r="N5" s="13"/>
      <c r="O5" s="13"/>
      <c r="P5" s="13"/>
      <c r="Q5" s="13"/>
      <c r="R5" s="13"/>
      <c r="S5" s="13"/>
      <c r="T5" s="13"/>
      <c r="U5" s="13"/>
      <c r="V5" s="13"/>
      <c r="W5" s="13"/>
      <c r="X5" s="13"/>
      <c r="Y5" s="13"/>
      <c r="Z5" s="13"/>
      <c r="AA5" s="13"/>
      <c r="AB5" s="13"/>
    </row>
    <row r="6" spans="1:28" ht="18.75">
      <c r="A6" s="6"/>
      <c r="B6" s="14" t="s">
        <v>6</v>
      </c>
      <c r="C6" s="6" t="s">
        <v>5</v>
      </c>
      <c r="D6" s="6" t="s">
        <v>4</v>
      </c>
      <c r="E6" s="13" t="s">
        <v>51</v>
      </c>
      <c r="F6" s="13" t="s">
        <v>51</v>
      </c>
      <c r="G6" s="13" t="s">
        <v>53</v>
      </c>
      <c r="H6" s="13" t="s">
        <v>53</v>
      </c>
      <c r="I6" s="13" t="s">
        <v>53</v>
      </c>
      <c r="J6" s="13" t="s">
        <v>51</v>
      </c>
      <c r="K6" s="13" t="s">
        <v>51</v>
      </c>
      <c r="L6" s="13" t="s">
        <v>51</v>
      </c>
      <c r="M6" s="13" t="s">
        <v>51</v>
      </c>
      <c r="N6" s="13" t="s">
        <v>51</v>
      </c>
      <c r="O6" s="13" t="s">
        <v>51</v>
      </c>
      <c r="P6" s="13" t="s">
        <v>51</v>
      </c>
      <c r="Q6" s="13" t="s">
        <v>51</v>
      </c>
      <c r="R6" s="13" t="s">
        <v>51</v>
      </c>
      <c r="S6" s="13" t="s">
        <v>51</v>
      </c>
      <c r="T6" s="13" t="s">
        <v>51</v>
      </c>
      <c r="U6" s="13" t="s">
        <v>51</v>
      </c>
      <c r="V6" s="13" t="s">
        <v>63</v>
      </c>
      <c r="W6" s="13" t="s">
        <v>51</v>
      </c>
      <c r="X6" s="13"/>
      <c r="Y6" s="13"/>
      <c r="Z6" s="13"/>
      <c r="AA6" s="13"/>
      <c r="AB6" s="13"/>
    </row>
    <row r="7" spans="1:28" ht="18.75">
      <c r="A7" s="6"/>
      <c r="B7" s="7" t="s">
        <v>8</v>
      </c>
      <c r="C7" s="6" t="s">
        <v>7</v>
      </c>
      <c r="D7" s="6" t="s">
        <v>9</v>
      </c>
      <c r="E7" s="13">
        <v>0</v>
      </c>
      <c r="F7" s="13">
        <v>0</v>
      </c>
      <c r="G7" s="13">
        <v>60</v>
      </c>
      <c r="H7" s="13">
        <v>90</v>
      </c>
      <c r="I7" s="13">
        <v>120</v>
      </c>
      <c r="J7" s="13">
        <v>0</v>
      </c>
      <c r="K7" s="13">
        <v>0</v>
      </c>
      <c r="L7" s="13">
        <v>0</v>
      </c>
      <c r="M7" s="13">
        <v>0</v>
      </c>
      <c r="N7" s="13">
        <v>0</v>
      </c>
      <c r="O7" s="13">
        <v>0</v>
      </c>
      <c r="P7" s="13">
        <v>0</v>
      </c>
      <c r="Q7" s="13">
        <v>0</v>
      </c>
      <c r="R7" s="13">
        <v>0</v>
      </c>
      <c r="S7" s="13">
        <v>0</v>
      </c>
      <c r="T7" s="13">
        <v>0</v>
      </c>
      <c r="U7" s="13">
        <v>0</v>
      </c>
      <c r="V7" s="13">
        <v>0</v>
      </c>
      <c r="W7" s="13">
        <v>0</v>
      </c>
      <c r="X7" s="13"/>
      <c r="Y7" s="13"/>
      <c r="Z7" s="13"/>
      <c r="AA7" s="13"/>
      <c r="AB7" s="13"/>
    </row>
    <row r="8" spans="1:28" ht="9.9499999999999993" customHeight="1">
      <c r="A8" s="6"/>
      <c r="B8" s="7"/>
      <c r="C8" s="6"/>
      <c r="D8" s="6"/>
      <c r="E8" s="13"/>
      <c r="F8" s="13"/>
      <c r="G8" s="13"/>
      <c r="H8" s="13"/>
      <c r="I8" s="13"/>
      <c r="J8" s="13"/>
      <c r="K8" s="13"/>
      <c r="L8" s="13"/>
      <c r="M8" s="13"/>
      <c r="N8" s="13"/>
      <c r="O8" s="13"/>
      <c r="P8" s="13"/>
      <c r="Q8" s="13"/>
      <c r="R8" s="13"/>
      <c r="S8" s="13"/>
      <c r="T8" s="13"/>
      <c r="U8" s="13"/>
      <c r="V8" s="13"/>
      <c r="W8" s="13"/>
      <c r="X8" s="13"/>
      <c r="Y8" s="13"/>
      <c r="Z8" s="13"/>
      <c r="AA8" s="13"/>
      <c r="AB8" s="13"/>
    </row>
    <row r="9" spans="1:28" ht="18.75">
      <c r="A9" s="6"/>
      <c r="B9" s="14" t="s">
        <v>11</v>
      </c>
      <c r="C9" s="6" t="s">
        <v>10</v>
      </c>
      <c r="D9" s="6" t="s">
        <v>4</v>
      </c>
      <c r="E9" s="13" t="s">
        <v>51</v>
      </c>
      <c r="F9" s="13" t="s">
        <v>51</v>
      </c>
      <c r="G9" s="13" t="s">
        <v>51</v>
      </c>
      <c r="H9" s="13" t="s">
        <v>51</v>
      </c>
      <c r="I9" s="13" t="s">
        <v>51</v>
      </c>
      <c r="J9" s="13" t="s">
        <v>53</v>
      </c>
      <c r="K9" s="13" t="s">
        <v>53</v>
      </c>
      <c r="L9" s="13" t="s">
        <v>53</v>
      </c>
      <c r="M9" s="13" t="s">
        <v>53</v>
      </c>
      <c r="N9" s="13" t="s">
        <v>53</v>
      </c>
      <c r="O9" s="13" t="s">
        <v>53</v>
      </c>
      <c r="P9" s="13" t="s">
        <v>53</v>
      </c>
      <c r="Q9" s="13" t="s">
        <v>53</v>
      </c>
      <c r="R9" s="13" t="s">
        <v>53</v>
      </c>
      <c r="S9" s="13" t="s">
        <v>53</v>
      </c>
      <c r="T9" s="13" t="s">
        <v>53</v>
      </c>
      <c r="U9" s="13" t="s">
        <v>51</v>
      </c>
      <c r="V9" s="13" t="s">
        <v>53</v>
      </c>
      <c r="W9" s="13" t="s">
        <v>53</v>
      </c>
      <c r="X9" s="13"/>
      <c r="Y9" s="13"/>
      <c r="Z9" s="13"/>
      <c r="AA9" s="13"/>
      <c r="AB9" s="13"/>
    </row>
    <row r="10" spans="1:28" ht="18.75">
      <c r="A10" s="6"/>
      <c r="B10" s="7" t="s">
        <v>13</v>
      </c>
      <c r="C10" s="6" t="s">
        <v>12</v>
      </c>
      <c r="D10" s="6" t="s">
        <v>9</v>
      </c>
      <c r="E10" s="13">
        <v>0</v>
      </c>
      <c r="F10" s="13">
        <v>0</v>
      </c>
      <c r="G10" s="13">
        <v>0</v>
      </c>
      <c r="H10" s="13">
        <v>0</v>
      </c>
      <c r="I10" s="13">
        <v>0</v>
      </c>
      <c r="J10" s="13">
        <v>5</v>
      </c>
      <c r="K10" s="13">
        <v>5</v>
      </c>
      <c r="L10" s="13">
        <v>20</v>
      </c>
      <c r="M10" s="13">
        <v>20</v>
      </c>
      <c r="N10" s="13">
        <v>30</v>
      </c>
      <c r="O10" s="13">
        <v>0</v>
      </c>
      <c r="P10" s="13">
        <v>30</v>
      </c>
      <c r="Q10" s="13">
        <v>60</v>
      </c>
      <c r="R10" s="13">
        <v>100</v>
      </c>
      <c r="S10" s="13">
        <v>70</v>
      </c>
      <c r="T10" s="13">
        <v>100</v>
      </c>
      <c r="U10" s="13">
        <v>0</v>
      </c>
      <c r="V10" s="13">
        <v>50</v>
      </c>
      <c r="W10" s="13">
        <v>30</v>
      </c>
      <c r="X10" s="13"/>
      <c r="Y10" s="13"/>
      <c r="Z10" s="13"/>
      <c r="AA10" s="13"/>
      <c r="AB10" s="13"/>
    </row>
    <row r="11" spans="1:28" ht="9.9499999999999993" customHeight="1">
      <c r="A11" s="6"/>
      <c r="B11" s="7"/>
      <c r="C11" s="6"/>
      <c r="D11" s="6"/>
      <c r="E11" s="13"/>
      <c r="F11" s="13"/>
      <c r="G11" s="13"/>
      <c r="H11" s="13"/>
      <c r="I11" s="13"/>
      <c r="J11" s="13"/>
      <c r="K11" s="13"/>
      <c r="L11" s="13"/>
      <c r="M11" s="13"/>
      <c r="N11" s="13"/>
      <c r="O11" s="13"/>
      <c r="P11" s="13"/>
      <c r="Q11" s="13"/>
      <c r="R11" s="13"/>
      <c r="S11" s="13"/>
      <c r="T11" s="13"/>
      <c r="U11" s="13"/>
      <c r="V11" s="13"/>
      <c r="W11" s="13"/>
      <c r="X11" s="13"/>
      <c r="Y11" s="13"/>
      <c r="Z11" s="13"/>
      <c r="AA11" s="13"/>
      <c r="AB11" s="13"/>
    </row>
    <row r="12" spans="1:28" ht="36">
      <c r="A12" s="6"/>
      <c r="B12" s="7" t="s">
        <v>15</v>
      </c>
      <c r="C12" s="6" t="s">
        <v>14</v>
      </c>
      <c r="D12" s="6" t="s">
        <v>4</v>
      </c>
      <c r="E12" s="13" t="s">
        <v>51</v>
      </c>
      <c r="F12" s="13" t="s">
        <v>51</v>
      </c>
      <c r="G12" s="13" t="s">
        <v>51</v>
      </c>
      <c r="H12" s="13" t="s">
        <v>51</v>
      </c>
      <c r="I12" s="13" t="s">
        <v>51</v>
      </c>
      <c r="J12" s="13" t="s">
        <v>53</v>
      </c>
      <c r="K12" s="13" t="s">
        <v>53</v>
      </c>
      <c r="L12" s="13" t="s">
        <v>53</v>
      </c>
      <c r="M12" s="13" t="s">
        <v>53</v>
      </c>
      <c r="N12" s="13" t="s">
        <v>53</v>
      </c>
      <c r="O12" s="13" t="s">
        <v>53</v>
      </c>
      <c r="P12" s="13" t="s">
        <v>53</v>
      </c>
      <c r="Q12" s="13" t="s">
        <v>53</v>
      </c>
      <c r="R12" s="13" t="s">
        <v>53</v>
      </c>
      <c r="S12" s="13" t="s">
        <v>53</v>
      </c>
      <c r="T12" s="13" t="s">
        <v>53</v>
      </c>
      <c r="U12" s="13" t="s">
        <v>53</v>
      </c>
      <c r="V12" s="13" t="s">
        <v>53</v>
      </c>
      <c r="W12" s="13" t="s">
        <v>53</v>
      </c>
      <c r="X12" s="13"/>
      <c r="Y12" s="13"/>
      <c r="Z12" s="13"/>
      <c r="AA12" s="13"/>
      <c r="AB12" s="13"/>
    </row>
    <row r="13" spans="1:28" ht="90">
      <c r="A13" s="6"/>
      <c r="B13" s="7" t="s">
        <v>17</v>
      </c>
      <c r="C13" s="6" t="s">
        <v>16</v>
      </c>
      <c r="D13" s="6" t="s">
        <v>18</v>
      </c>
      <c r="E13" s="13">
        <v>0</v>
      </c>
      <c r="F13" s="13">
        <v>0</v>
      </c>
      <c r="G13" s="13">
        <v>0</v>
      </c>
      <c r="H13" s="13">
        <v>0</v>
      </c>
      <c r="I13" s="13">
        <v>0</v>
      </c>
      <c r="J13" s="13">
        <v>10</v>
      </c>
      <c r="K13" s="13">
        <v>10</v>
      </c>
      <c r="L13" s="13">
        <v>20</v>
      </c>
      <c r="M13" s="13">
        <v>20</v>
      </c>
      <c r="N13" s="13">
        <v>30</v>
      </c>
      <c r="O13" s="13">
        <v>5</v>
      </c>
      <c r="P13" s="13">
        <v>30</v>
      </c>
      <c r="Q13" s="13">
        <v>60</v>
      </c>
      <c r="R13" s="13">
        <v>100</v>
      </c>
      <c r="S13" s="13">
        <v>70</v>
      </c>
      <c r="T13" s="13">
        <v>100</v>
      </c>
      <c r="U13" s="13">
        <v>20</v>
      </c>
      <c r="V13" s="13">
        <v>25</v>
      </c>
      <c r="W13" s="13">
        <v>30</v>
      </c>
      <c r="X13" s="13"/>
      <c r="Y13" s="13"/>
      <c r="Z13" s="13"/>
      <c r="AA13" s="13"/>
      <c r="AB13" s="13"/>
    </row>
    <row r="14" spans="1:28" ht="18.75">
      <c r="A14" s="6"/>
      <c r="B14" s="7"/>
      <c r="C14" s="6" t="s">
        <v>72</v>
      </c>
      <c r="D14" s="6" t="s">
        <v>73</v>
      </c>
      <c r="E14" s="13" t="s">
        <v>75</v>
      </c>
      <c r="F14" s="13" t="s">
        <v>75</v>
      </c>
      <c r="G14" s="13" t="s">
        <v>77</v>
      </c>
      <c r="H14" s="13" t="s">
        <v>77</v>
      </c>
      <c r="I14" s="13" t="s">
        <v>77</v>
      </c>
      <c r="J14" s="13" t="s">
        <v>75</v>
      </c>
      <c r="K14" s="13" t="s">
        <v>75</v>
      </c>
      <c r="L14" s="13" t="s">
        <v>75</v>
      </c>
      <c r="M14" s="13" t="s">
        <v>75</v>
      </c>
      <c r="N14" s="13" t="s">
        <v>75</v>
      </c>
      <c r="O14" s="13" t="s">
        <v>75</v>
      </c>
      <c r="P14" s="13" t="s">
        <v>75</v>
      </c>
      <c r="Q14" s="13" t="s">
        <v>75</v>
      </c>
      <c r="R14" s="13" t="s">
        <v>75</v>
      </c>
      <c r="S14" s="13" t="s">
        <v>75</v>
      </c>
      <c r="T14" s="13" t="s">
        <v>75</v>
      </c>
      <c r="U14" s="13" t="s">
        <v>75</v>
      </c>
      <c r="V14" s="13" t="s">
        <v>75</v>
      </c>
      <c r="W14" s="13" t="s">
        <v>75</v>
      </c>
      <c r="X14" s="13"/>
      <c r="Y14" s="13"/>
      <c r="Z14" s="13"/>
      <c r="AA14" s="13"/>
      <c r="AB14" s="13" t="s">
        <v>75</v>
      </c>
    </row>
    <row r="15" spans="1:28" ht="18.75">
      <c r="A15" s="6"/>
      <c r="B15" s="7"/>
      <c r="C15" s="6" t="s">
        <v>74</v>
      </c>
      <c r="D15" s="6" t="s">
        <v>18</v>
      </c>
      <c r="E15" s="13">
        <v>100</v>
      </c>
      <c r="F15" s="13">
        <v>100</v>
      </c>
      <c r="G15" s="13">
        <v>100</v>
      </c>
      <c r="H15" s="13">
        <v>100</v>
      </c>
      <c r="I15" s="13">
        <v>100</v>
      </c>
      <c r="J15" s="13">
        <v>100</v>
      </c>
      <c r="K15" s="13">
        <v>100</v>
      </c>
      <c r="L15" s="13">
        <v>100</v>
      </c>
      <c r="M15" s="13">
        <v>100</v>
      </c>
      <c r="N15" s="13">
        <v>100</v>
      </c>
      <c r="O15" s="13">
        <v>100</v>
      </c>
      <c r="P15" s="13">
        <v>100</v>
      </c>
      <c r="Q15" s="13">
        <v>100</v>
      </c>
      <c r="R15" s="13">
        <v>100</v>
      </c>
      <c r="S15" s="13">
        <v>100</v>
      </c>
      <c r="T15" s="13">
        <v>100</v>
      </c>
      <c r="U15" s="13">
        <v>100</v>
      </c>
      <c r="V15" s="13">
        <v>100</v>
      </c>
      <c r="W15" s="13">
        <v>100</v>
      </c>
      <c r="X15" s="13"/>
      <c r="Y15" s="13"/>
      <c r="Z15" s="13"/>
      <c r="AA15" s="13"/>
      <c r="AB15" s="13" t="s">
        <v>76</v>
      </c>
    </row>
    <row r="16" spans="1:28" ht="18.75">
      <c r="E16" s="13"/>
      <c r="F16" s="13"/>
      <c r="G16" s="13"/>
      <c r="H16" s="13"/>
      <c r="I16" s="13"/>
      <c r="J16" s="13"/>
      <c r="K16" s="13"/>
      <c r="L16" s="13"/>
      <c r="M16" s="13"/>
      <c r="N16" s="13"/>
      <c r="O16" s="13"/>
      <c r="P16" s="13"/>
      <c r="Q16" s="13"/>
      <c r="R16" s="13"/>
      <c r="S16" s="13"/>
      <c r="T16" s="13"/>
      <c r="U16" s="13"/>
      <c r="V16" s="13"/>
      <c r="W16" s="13"/>
      <c r="X16" s="13"/>
      <c r="Y16" s="13"/>
      <c r="Z16" s="13"/>
      <c r="AA16" s="13"/>
      <c r="AB16" s="13" t="s">
        <v>77</v>
      </c>
    </row>
    <row r="17" spans="1:28" ht="23.25">
      <c r="B17" s="16" t="s">
        <v>54</v>
      </c>
      <c r="E17" s="13"/>
      <c r="F17" s="13"/>
      <c r="G17" s="13"/>
      <c r="H17" s="13"/>
      <c r="I17" s="13"/>
      <c r="J17" s="13"/>
      <c r="K17" s="13"/>
      <c r="L17" s="13"/>
      <c r="M17" s="13"/>
      <c r="N17" s="13"/>
      <c r="O17" s="13"/>
      <c r="P17" s="13"/>
      <c r="Q17" s="13"/>
      <c r="R17" s="13"/>
      <c r="S17" s="13"/>
      <c r="T17" s="13"/>
      <c r="U17" s="13"/>
      <c r="V17" s="13"/>
      <c r="W17" s="13"/>
      <c r="X17" s="13"/>
      <c r="Y17" s="13"/>
      <c r="Z17" s="13"/>
      <c r="AA17" s="13"/>
      <c r="AB17" s="13"/>
    </row>
    <row r="18" spans="1:28" ht="18.75">
      <c r="A18" s="1"/>
      <c r="B18" s="9" t="s">
        <v>20</v>
      </c>
      <c r="C18" s="1" t="s">
        <v>19</v>
      </c>
      <c r="D18" s="1" t="s">
        <v>4</v>
      </c>
      <c r="E18" s="13" t="s">
        <v>52</v>
      </c>
      <c r="F18" s="13" t="s">
        <v>52</v>
      </c>
      <c r="G18" s="13" t="s">
        <v>52</v>
      </c>
      <c r="H18" s="13" t="s">
        <v>52</v>
      </c>
      <c r="I18" s="13" t="s">
        <v>52</v>
      </c>
      <c r="J18" s="13" t="s">
        <v>52</v>
      </c>
      <c r="K18" s="13" t="s">
        <v>52</v>
      </c>
      <c r="L18" s="13" t="s">
        <v>52</v>
      </c>
      <c r="M18" s="13" t="s">
        <v>52</v>
      </c>
      <c r="N18" s="13" t="s">
        <v>52</v>
      </c>
      <c r="O18" s="13" t="s">
        <v>52</v>
      </c>
      <c r="P18" s="13" t="s">
        <v>52</v>
      </c>
      <c r="Q18" s="13" t="s">
        <v>53</v>
      </c>
      <c r="R18" s="13" t="s">
        <v>53</v>
      </c>
      <c r="S18" s="13" t="s">
        <v>52</v>
      </c>
      <c r="T18" s="13" t="s">
        <v>52</v>
      </c>
      <c r="U18" s="13" t="s">
        <v>52</v>
      </c>
      <c r="V18" s="13" t="s">
        <v>52</v>
      </c>
      <c r="W18" s="13" t="s">
        <v>52</v>
      </c>
      <c r="X18" s="13"/>
      <c r="Y18" s="13"/>
      <c r="Z18" s="13"/>
      <c r="AA18" s="13"/>
      <c r="AB18" s="13"/>
    </row>
    <row r="19" spans="1:28" ht="18.75">
      <c r="A19" s="1"/>
      <c r="B19" s="2" t="s">
        <v>22</v>
      </c>
      <c r="C19" s="1" t="s">
        <v>21</v>
      </c>
      <c r="D19" s="1" t="s">
        <v>9</v>
      </c>
      <c r="E19" s="13">
        <v>0</v>
      </c>
      <c r="F19" s="13">
        <v>0</v>
      </c>
      <c r="G19" s="13">
        <v>0</v>
      </c>
      <c r="H19" s="13">
        <v>0</v>
      </c>
      <c r="I19" s="13">
        <v>0</v>
      </c>
      <c r="J19" s="13">
        <v>0</v>
      </c>
      <c r="K19" s="13">
        <v>0</v>
      </c>
      <c r="L19" s="13">
        <v>0</v>
      </c>
      <c r="M19" s="13">
        <v>0</v>
      </c>
      <c r="N19" s="13">
        <v>0</v>
      </c>
      <c r="O19" s="13">
        <v>0</v>
      </c>
      <c r="P19" s="13">
        <v>0</v>
      </c>
      <c r="Q19" s="13">
        <v>60</v>
      </c>
      <c r="R19" s="13">
        <v>60</v>
      </c>
      <c r="S19" s="13">
        <v>0</v>
      </c>
      <c r="T19" s="13">
        <v>0</v>
      </c>
      <c r="U19" s="13">
        <v>0</v>
      </c>
      <c r="V19" s="13">
        <v>0</v>
      </c>
      <c r="W19" s="13">
        <v>0</v>
      </c>
      <c r="X19" s="13"/>
      <c r="Y19" s="13"/>
      <c r="Z19" s="13"/>
      <c r="AA19" s="13"/>
      <c r="AB19" s="13"/>
    </row>
    <row r="20" spans="1:28" ht="18.75">
      <c r="A20" s="1"/>
      <c r="B20" s="2" t="s">
        <v>24</v>
      </c>
      <c r="C20" s="1" t="s">
        <v>23</v>
      </c>
      <c r="D20" s="1" t="s">
        <v>9</v>
      </c>
      <c r="E20" s="13">
        <v>0</v>
      </c>
      <c r="F20" s="13">
        <v>0</v>
      </c>
      <c r="G20" s="13">
        <v>0</v>
      </c>
      <c r="H20" s="13">
        <v>0</v>
      </c>
      <c r="I20" s="13">
        <v>0</v>
      </c>
      <c r="J20" s="13">
        <v>0</v>
      </c>
      <c r="K20" s="13">
        <v>0</v>
      </c>
      <c r="L20" s="13">
        <v>0</v>
      </c>
      <c r="M20" s="13">
        <v>0</v>
      </c>
      <c r="N20" s="13">
        <v>0</v>
      </c>
      <c r="O20" s="13">
        <v>0</v>
      </c>
      <c r="P20" s="13">
        <v>0</v>
      </c>
      <c r="Q20" s="13">
        <v>60</v>
      </c>
      <c r="R20" s="13">
        <v>20</v>
      </c>
      <c r="S20" s="13">
        <v>0</v>
      </c>
      <c r="T20" s="13">
        <v>0</v>
      </c>
      <c r="U20" s="13">
        <v>0</v>
      </c>
      <c r="V20" s="13">
        <v>0</v>
      </c>
      <c r="W20" s="13">
        <v>0</v>
      </c>
      <c r="X20" s="13"/>
      <c r="Y20" s="13"/>
      <c r="Z20" s="13"/>
      <c r="AA20" s="13"/>
      <c r="AB20" s="13"/>
    </row>
    <row r="21" spans="1:28" ht="18.75">
      <c r="A21" s="1"/>
      <c r="B21" s="2"/>
      <c r="C21" s="1"/>
      <c r="D21" s="1"/>
      <c r="E21" s="13"/>
      <c r="F21" s="13"/>
      <c r="G21" s="13"/>
      <c r="H21" s="13"/>
      <c r="I21" s="13"/>
      <c r="J21" s="13"/>
      <c r="K21" s="13"/>
      <c r="L21" s="13"/>
      <c r="M21" s="13"/>
      <c r="N21" s="13"/>
      <c r="O21" s="13"/>
      <c r="P21" s="13"/>
      <c r="Q21" s="13"/>
      <c r="R21" s="13"/>
      <c r="S21" s="13"/>
      <c r="T21" s="13"/>
      <c r="U21" s="13"/>
      <c r="V21" s="13"/>
      <c r="W21" s="13"/>
      <c r="X21" s="13"/>
      <c r="Y21" s="13"/>
      <c r="Z21" s="13"/>
      <c r="AA21" s="13"/>
      <c r="AB21" s="13"/>
    </row>
    <row r="22" spans="1:28" ht="18.75">
      <c r="A22" s="1"/>
      <c r="B22" s="9" t="s">
        <v>55</v>
      </c>
      <c r="C22" s="1" t="s">
        <v>25</v>
      </c>
      <c r="D22" s="1" t="s">
        <v>4</v>
      </c>
      <c r="E22" s="13" t="s">
        <v>52</v>
      </c>
      <c r="F22" s="13" t="s">
        <v>52</v>
      </c>
      <c r="G22" s="13" t="s">
        <v>52</v>
      </c>
      <c r="H22" s="13" t="s">
        <v>52</v>
      </c>
      <c r="I22" s="13" t="s">
        <v>52</v>
      </c>
      <c r="J22" s="13" t="s">
        <v>52</v>
      </c>
      <c r="K22" s="13" t="s">
        <v>52</v>
      </c>
      <c r="L22" s="13" t="s">
        <v>52</v>
      </c>
      <c r="M22" s="13" t="s">
        <v>52</v>
      </c>
      <c r="N22" s="13" t="s">
        <v>52</v>
      </c>
      <c r="O22" s="13" t="s">
        <v>52</v>
      </c>
      <c r="P22" s="13" t="s">
        <v>52</v>
      </c>
      <c r="Q22" s="13" t="s">
        <v>52</v>
      </c>
      <c r="R22" s="13" t="s">
        <v>52</v>
      </c>
      <c r="S22" s="13" t="s">
        <v>52</v>
      </c>
      <c r="T22" s="13" t="s">
        <v>52</v>
      </c>
      <c r="U22" s="13" t="s">
        <v>52</v>
      </c>
      <c r="V22" s="13" t="s">
        <v>52</v>
      </c>
      <c r="W22" s="13" t="s">
        <v>52</v>
      </c>
      <c r="X22" s="13"/>
      <c r="Y22" s="13"/>
      <c r="Z22" s="13"/>
      <c r="AA22" s="13"/>
      <c r="AB22" s="13"/>
    </row>
    <row r="23" spans="1:28" ht="18.75">
      <c r="A23" s="1"/>
      <c r="B23" s="2" t="s">
        <v>27</v>
      </c>
      <c r="C23" s="1" t="s">
        <v>26</v>
      </c>
      <c r="D23" s="1" t="s">
        <v>18</v>
      </c>
      <c r="E23" s="13">
        <v>0</v>
      </c>
      <c r="F23" s="13">
        <v>0</v>
      </c>
      <c r="G23" s="13">
        <v>0</v>
      </c>
      <c r="H23" s="13">
        <v>0</v>
      </c>
      <c r="I23" s="13">
        <v>0</v>
      </c>
      <c r="J23" s="13">
        <v>0</v>
      </c>
      <c r="K23" s="13">
        <v>0</v>
      </c>
      <c r="L23" s="13">
        <v>0</v>
      </c>
      <c r="M23" s="13">
        <v>0</v>
      </c>
      <c r="N23" s="13">
        <v>0</v>
      </c>
      <c r="O23" s="13">
        <v>0</v>
      </c>
      <c r="P23" s="13">
        <v>0</v>
      </c>
      <c r="Q23" s="13">
        <v>0</v>
      </c>
      <c r="R23" s="13">
        <v>0</v>
      </c>
      <c r="S23" s="13">
        <v>0</v>
      </c>
      <c r="T23" s="13">
        <v>0</v>
      </c>
      <c r="U23" s="13">
        <v>0</v>
      </c>
      <c r="V23" s="13">
        <v>0</v>
      </c>
      <c r="W23" s="13">
        <v>0</v>
      </c>
      <c r="X23" s="13"/>
      <c r="Y23" s="13"/>
      <c r="Z23" s="13"/>
      <c r="AA23" s="13"/>
      <c r="AB23" s="13"/>
    </row>
    <row r="24" spans="1:28" ht="18.75">
      <c r="A24" s="1"/>
      <c r="B24" s="2" t="s">
        <v>29</v>
      </c>
      <c r="C24" s="1" t="s">
        <v>28</v>
      </c>
      <c r="D24" s="1" t="s">
        <v>9</v>
      </c>
      <c r="E24" s="13">
        <v>0</v>
      </c>
      <c r="F24" s="13">
        <v>0</v>
      </c>
      <c r="G24" s="13">
        <v>0</v>
      </c>
      <c r="H24" s="13">
        <v>0</v>
      </c>
      <c r="I24" s="13">
        <v>0</v>
      </c>
      <c r="J24" s="13">
        <v>0</v>
      </c>
      <c r="K24" s="13">
        <v>0</v>
      </c>
      <c r="L24" s="13">
        <v>0</v>
      </c>
      <c r="M24" s="13">
        <v>0</v>
      </c>
      <c r="N24" s="13">
        <v>0</v>
      </c>
      <c r="O24" s="13">
        <v>0</v>
      </c>
      <c r="P24" s="13">
        <v>0</v>
      </c>
      <c r="Q24" s="13">
        <v>0</v>
      </c>
      <c r="R24" s="13">
        <v>0</v>
      </c>
      <c r="S24" s="13">
        <v>0</v>
      </c>
      <c r="T24" s="13">
        <v>0</v>
      </c>
      <c r="U24" s="13">
        <v>0</v>
      </c>
      <c r="V24" s="13">
        <v>0</v>
      </c>
      <c r="W24" s="13">
        <v>0</v>
      </c>
      <c r="X24" s="13"/>
      <c r="Y24" s="13"/>
      <c r="Z24" s="13"/>
      <c r="AA24" s="13"/>
      <c r="AB24" s="13"/>
    </row>
    <row r="25" spans="1:28" ht="18.75">
      <c r="A25" s="1"/>
      <c r="B25" s="2"/>
      <c r="C25" s="1"/>
      <c r="D25" s="1"/>
      <c r="E25" s="13"/>
      <c r="F25" s="13"/>
      <c r="G25" s="13"/>
      <c r="H25" s="13"/>
      <c r="I25" s="13"/>
      <c r="J25" s="13"/>
      <c r="K25" s="13"/>
      <c r="L25" s="13"/>
      <c r="M25" s="13"/>
      <c r="N25" s="13"/>
      <c r="O25" s="13"/>
      <c r="P25" s="13"/>
      <c r="Q25" s="13"/>
      <c r="R25" s="13"/>
      <c r="S25" s="13"/>
      <c r="T25" s="13"/>
      <c r="U25" s="13"/>
      <c r="V25" s="13"/>
      <c r="W25" s="13"/>
      <c r="X25" s="13"/>
      <c r="Y25" s="13"/>
      <c r="Z25" s="13"/>
      <c r="AA25" s="13"/>
      <c r="AB25" s="13"/>
    </row>
    <row r="26" spans="1:28" ht="18.75">
      <c r="A26" s="1"/>
      <c r="B26" s="9" t="s">
        <v>56</v>
      </c>
      <c r="C26" s="1" t="s">
        <v>30</v>
      </c>
      <c r="D26" s="1" t="s">
        <v>4</v>
      </c>
      <c r="E26" s="13" t="s">
        <v>52</v>
      </c>
      <c r="F26" s="13" t="s">
        <v>52</v>
      </c>
      <c r="G26" s="13" t="s">
        <v>52</v>
      </c>
      <c r="H26" s="13" t="s">
        <v>52</v>
      </c>
      <c r="I26" s="13" t="s">
        <v>52</v>
      </c>
      <c r="J26" s="13" t="s">
        <v>52</v>
      </c>
      <c r="K26" s="13" t="s">
        <v>52</v>
      </c>
      <c r="L26" s="13" t="s">
        <v>52</v>
      </c>
      <c r="M26" s="13" t="s">
        <v>52</v>
      </c>
      <c r="N26" s="13" t="s">
        <v>52</v>
      </c>
      <c r="O26" s="13" t="s">
        <v>52</v>
      </c>
      <c r="P26" s="13" t="s">
        <v>52</v>
      </c>
      <c r="Q26" s="13" t="s">
        <v>52</v>
      </c>
      <c r="R26" s="13" t="s">
        <v>53</v>
      </c>
      <c r="S26" s="13" t="s">
        <v>52</v>
      </c>
      <c r="T26" s="13" t="s">
        <v>52</v>
      </c>
      <c r="U26" s="13" t="s">
        <v>52</v>
      </c>
      <c r="V26" s="13" t="s">
        <v>52</v>
      </c>
      <c r="W26" s="13" t="s">
        <v>61</v>
      </c>
      <c r="X26" s="13"/>
      <c r="Y26" s="13"/>
      <c r="Z26" s="13"/>
      <c r="AA26" s="13"/>
      <c r="AB26" s="13"/>
    </row>
    <row r="27" spans="1:28" ht="18.75">
      <c r="A27" s="1"/>
      <c r="B27" s="2" t="s">
        <v>32</v>
      </c>
      <c r="C27" s="1" t="s">
        <v>31</v>
      </c>
      <c r="D27" s="1" t="s">
        <v>9</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90</v>
      </c>
      <c r="X27" s="13"/>
      <c r="Y27" s="13"/>
      <c r="Z27" s="13"/>
      <c r="AA27" s="13"/>
      <c r="AB27" s="13"/>
    </row>
    <row r="28" spans="1:28" ht="18.75">
      <c r="A28" s="1"/>
      <c r="B28" s="2" t="s">
        <v>34</v>
      </c>
      <c r="C28" s="1" t="s">
        <v>33</v>
      </c>
      <c r="D28" s="1" t="s">
        <v>18</v>
      </c>
      <c r="E28" s="13">
        <v>0</v>
      </c>
      <c r="F28" s="13">
        <v>0</v>
      </c>
      <c r="G28" s="13">
        <v>0</v>
      </c>
      <c r="H28" s="13">
        <v>0</v>
      </c>
      <c r="I28" s="13">
        <v>0</v>
      </c>
      <c r="J28" s="13">
        <v>0</v>
      </c>
      <c r="K28" s="13">
        <v>0</v>
      </c>
      <c r="L28" s="13">
        <v>0</v>
      </c>
      <c r="M28" s="13">
        <v>0</v>
      </c>
      <c r="N28" s="13">
        <v>0</v>
      </c>
      <c r="O28" s="13">
        <v>0</v>
      </c>
      <c r="P28" s="13">
        <v>0</v>
      </c>
      <c r="Q28" s="13">
        <v>0</v>
      </c>
      <c r="R28" s="13">
        <v>0</v>
      </c>
      <c r="S28" s="13">
        <v>0</v>
      </c>
      <c r="T28" s="13">
        <v>0</v>
      </c>
      <c r="U28" s="13">
        <v>0</v>
      </c>
      <c r="V28" s="13">
        <v>0</v>
      </c>
      <c r="W28" s="13">
        <v>20</v>
      </c>
      <c r="X28" s="13"/>
      <c r="Y28" s="13"/>
      <c r="Z28" s="13"/>
      <c r="AA28" s="13"/>
      <c r="AB28" s="13"/>
    </row>
    <row r="29" spans="1:28" ht="18.75">
      <c r="A29" s="1"/>
      <c r="B29" s="2"/>
      <c r="C29" s="1"/>
      <c r="D29" s="1"/>
      <c r="E29" s="13"/>
      <c r="F29" s="13"/>
      <c r="G29" s="13"/>
      <c r="H29" s="13"/>
      <c r="I29" s="13"/>
      <c r="J29" s="13"/>
      <c r="K29" s="13"/>
      <c r="L29" s="13"/>
      <c r="M29" s="13"/>
      <c r="N29" s="13"/>
      <c r="O29" s="13"/>
      <c r="P29" s="13"/>
      <c r="Q29" s="13"/>
      <c r="R29" s="13"/>
      <c r="S29" s="13"/>
      <c r="T29" s="13"/>
      <c r="U29" s="13"/>
      <c r="V29" s="13"/>
      <c r="W29" s="13"/>
      <c r="X29" s="13"/>
      <c r="Y29" s="13"/>
      <c r="Z29" s="13"/>
      <c r="AA29" s="13"/>
      <c r="AB29" s="13"/>
    </row>
    <row r="30" spans="1:28" ht="18.75">
      <c r="A30" s="1"/>
      <c r="B30" s="9" t="s">
        <v>57</v>
      </c>
      <c r="C30" s="1" t="s">
        <v>35</v>
      </c>
      <c r="D30" s="1" t="s">
        <v>4</v>
      </c>
      <c r="E30" s="13" t="s">
        <v>52</v>
      </c>
      <c r="F30" s="13" t="s">
        <v>52</v>
      </c>
      <c r="G30" s="13" t="s">
        <v>52</v>
      </c>
      <c r="H30" s="13" t="s">
        <v>52</v>
      </c>
      <c r="I30" s="13" t="s">
        <v>52</v>
      </c>
      <c r="J30" s="13" t="s">
        <v>52</v>
      </c>
      <c r="K30" s="13" t="s">
        <v>52</v>
      </c>
      <c r="L30" s="13" t="s">
        <v>52</v>
      </c>
      <c r="M30" s="13" t="s">
        <v>52</v>
      </c>
      <c r="N30" s="13" t="s">
        <v>52</v>
      </c>
      <c r="O30" s="13" t="s">
        <v>52</v>
      </c>
      <c r="P30" s="13" t="s">
        <v>52</v>
      </c>
      <c r="Q30" s="13" t="s">
        <v>52</v>
      </c>
      <c r="R30" s="13" t="s">
        <v>52</v>
      </c>
      <c r="S30" s="13" t="s">
        <v>52</v>
      </c>
      <c r="T30" s="13" t="s">
        <v>52</v>
      </c>
      <c r="U30" s="13" t="s">
        <v>52</v>
      </c>
      <c r="V30" s="13" t="s">
        <v>52</v>
      </c>
      <c r="W30" s="13" t="s">
        <v>61</v>
      </c>
      <c r="X30" s="13"/>
      <c r="Y30" s="13"/>
      <c r="Z30" s="13"/>
      <c r="AA30" s="13"/>
      <c r="AB30" s="13"/>
    </row>
    <row r="31" spans="1:28" ht="18.75">
      <c r="A31" s="1"/>
      <c r="B31" s="2" t="s">
        <v>37</v>
      </c>
      <c r="C31" s="1" t="s">
        <v>36</v>
      </c>
      <c r="D31" s="1" t="s">
        <v>9</v>
      </c>
      <c r="E31" s="13">
        <v>0</v>
      </c>
      <c r="F31" s="13">
        <v>0</v>
      </c>
      <c r="G31" s="13">
        <v>0</v>
      </c>
      <c r="H31" s="13">
        <v>0</v>
      </c>
      <c r="I31" s="13">
        <v>0</v>
      </c>
      <c r="J31" s="13">
        <v>0</v>
      </c>
      <c r="K31" s="13">
        <v>0</v>
      </c>
      <c r="L31" s="13">
        <v>0</v>
      </c>
      <c r="M31" s="13">
        <v>0</v>
      </c>
      <c r="N31" s="13">
        <v>0</v>
      </c>
      <c r="O31" s="13">
        <v>0</v>
      </c>
      <c r="P31" s="13">
        <v>0</v>
      </c>
      <c r="Q31" s="13">
        <v>0</v>
      </c>
      <c r="R31" s="13">
        <v>0</v>
      </c>
      <c r="S31" s="13">
        <v>0</v>
      </c>
      <c r="T31" s="13">
        <v>0</v>
      </c>
      <c r="U31" s="13">
        <v>0</v>
      </c>
      <c r="V31" s="13">
        <v>0</v>
      </c>
      <c r="W31" s="13">
        <v>90</v>
      </c>
      <c r="X31" s="13"/>
      <c r="Y31" s="13"/>
      <c r="Z31" s="13"/>
      <c r="AA31" s="13"/>
      <c r="AB31" s="13"/>
    </row>
    <row r="32" spans="1:28" ht="18.75">
      <c r="A32" s="1"/>
      <c r="B32" s="2" t="s">
        <v>39</v>
      </c>
      <c r="C32" s="1" t="s">
        <v>38</v>
      </c>
      <c r="D32" s="1" t="s">
        <v>9</v>
      </c>
      <c r="E32" s="13">
        <v>0</v>
      </c>
      <c r="F32" s="13">
        <v>0</v>
      </c>
      <c r="G32" s="13">
        <v>0</v>
      </c>
      <c r="H32" s="13">
        <v>0</v>
      </c>
      <c r="I32" s="13">
        <v>0</v>
      </c>
      <c r="J32" s="13">
        <v>0</v>
      </c>
      <c r="K32" s="13">
        <v>0</v>
      </c>
      <c r="L32" s="13">
        <v>0</v>
      </c>
      <c r="M32" s="13">
        <v>0</v>
      </c>
      <c r="N32" s="13">
        <v>0</v>
      </c>
      <c r="O32" s="13">
        <v>0</v>
      </c>
      <c r="P32" s="13">
        <v>0</v>
      </c>
      <c r="Q32" s="13">
        <v>0</v>
      </c>
      <c r="R32" s="13">
        <v>0</v>
      </c>
      <c r="S32" s="13">
        <v>0</v>
      </c>
      <c r="T32" s="13">
        <v>0</v>
      </c>
      <c r="U32" s="13">
        <v>0</v>
      </c>
      <c r="V32" s="13">
        <v>0</v>
      </c>
      <c r="W32" s="13">
        <v>30</v>
      </c>
      <c r="X32" s="13"/>
      <c r="Y32" s="13"/>
      <c r="Z32" s="13"/>
      <c r="AA32" s="13"/>
      <c r="AB32" s="13"/>
    </row>
    <row r="35" spans="2:23" ht="149.25" customHeight="1">
      <c r="B35" s="17" t="s">
        <v>65</v>
      </c>
    </row>
    <row r="36" spans="2:23" ht="149.25" customHeight="1">
      <c r="D36" s="5" t="s">
        <v>51</v>
      </c>
      <c r="E36" s="8" t="str">
        <f t="shared" ref="E36:W36" si="0">IF(E4="Off",$C$4 &amp; " ","") &amp; IF(E6="Off",$C$6 &amp; " ","") &amp; IF(E9="Off",$C$9 &amp; " ","") &amp; IF(E12="Off",$C$12 &amp; " ","") &amp; IF(E18="Off",$C$18 &amp; " ","") &amp; IF(E22="Off",$C$22 &amp; " ","") &amp; IF(E26="Off",$C$26 &amp; " ","") &amp; IF(E30="Off",$C$30 &amp; " ","")</f>
        <v xml:space="preserve">has_bright_light_vision  has_night_vision emits_bright_light emits_low_light has_limit_field_of_vision has_limit_field_of_night_vision has_directional_bright_light has_directional_dim_light </v>
      </c>
      <c r="F36" s="8" t="str">
        <f t="shared" si="0"/>
        <v xml:space="preserve">has_night_vision emits_bright_light emits_low_light has_limit_field_of_vision has_limit_field_of_night_vision has_directional_bright_light has_directional_dim_light </v>
      </c>
      <c r="G36" s="8" t="str">
        <f t="shared" si="0"/>
        <v xml:space="preserve">emits_bright_light emits_low_light has_limit_field_of_vision has_limit_field_of_night_vision has_directional_bright_light has_directional_dim_light </v>
      </c>
      <c r="H36" s="8" t="str">
        <f t="shared" si="0"/>
        <v xml:space="preserve">emits_bright_light emits_low_light has_limit_field_of_vision has_limit_field_of_night_vision has_directional_bright_light has_directional_dim_light </v>
      </c>
      <c r="I36" s="8" t="str">
        <f t="shared" si="0"/>
        <v xml:space="preserve">emits_bright_light emits_low_light has_limit_field_of_vision has_limit_field_of_night_vision has_directional_bright_light has_directional_dim_light </v>
      </c>
      <c r="J36" s="8" t="str">
        <f t="shared" si="0"/>
        <v xml:space="preserve">has_night_vision has_limit_field_of_vision has_limit_field_of_night_vision has_directional_bright_light has_directional_dim_light </v>
      </c>
      <c r="K36" s="8" t="str">
        <f t="shared" si="0"/>
        <v xml:space="preserve">has_bright_light_vision  has_night_vision has_limit_field_of_vision has_limit_field_of_night_vision has_directional_bright_light has_directional_dim_light </v>
      </c>
      <c r="L36" s="8" t="str">
        <f t="shared" si="0"/>
        <v xml:space="preserve">has_night_vision has_limit_field_of_vision has_limit_field_of_night_vision has_directional_bright_light has_directional_dim_light </v>
      </c>
      <c r="M36" s="8" t="str">
        <f t="shared" si="0"/>
        <v xml:space="preserve">has_bright_light_vision  has_night_vision has_limit_field_of_vision has_limit_field_of_night_vision has_directional_bright_light has_directional_dim_light </v>
      </c>
      <c r="N36" s="8" t="str">
        <f t="shared" si="0"/>
        <v xml:space="preserve">has_night_vision has_limit_field_of_vision has_limit_field_of_night_vision has_directional_bright_light has_directional_dim_light </v>
      </c>
      <c r="O36" s="8" t="str">
        <f t="shared" ref="O36" si="1">IF(O4="Off",$C$4 &amp; " ","") &amp; IF(O6="Off",$C$6 &amp; " ","") &amp; IF(O9="Off",$C$9 &amp; " ","") &amp; IF(O12="Off",$C$12 &amp; " ","") &amp; IF(O18="Off",$C$18 &amp; " ","") &amp; IF(O22="Off",$C$22 &amp; " ","") &amp; IF(O26="Off",$C$26 &amp; " ","") &amp; IF(O30="Off",$C$30 &amp; " ","")</f>
        <v xml:space="preserve">has_bright_light_vision  has_night_vision has_limit_field_of_vision has_limit_field_of_night_vision has_directional_bright_light has_directional_dim_light </v>
      </c>
      <c r="P36" s="8" t="str">
        <f t="shared" si="0"/>
        <v xml:space="preserve">has_bright_light_vision  has_night_vision has_limit_field_of_vision has_limit_field_of_night_vision has_directional_bright_light has_directional_dim_light </v>
      </c>
      <c r="Q36" s="8" t="str">
        <f t="shared" si="0"/>
        <v xml:space="preserve">has_night_vision has_limit_field_of_night_vision has_directional_bright_light has_directional_dim_light </v>
      </c>
      <c r="R36" s="8" t="str">
        <f t="shared" si="0"/>
        <v xml:space="preserve">has_night_vision has_limit_field_of_night_vision has_directional_dim_light </v>
      </c>
      <c r="S36" s="8" t="str">
        <f t="shared" si="0"/>
        <v xml:space="preserve">has_bright_light_vision  has_night_vision has_limit_field_of_vision has_limit_field_of_night_vision has_directional_bright_light has_directional_dim_light </v>
      </c>
      <c r="T36" s="8" t="str">
        <f t="shared" si="0"/>
        <v xml:space="preserve">has_bright_light_vision  has_night_vision has_limit_field_of_vision has_limit_field_of_night_vision has_directional_bright_light has_directional_dim_light </v>
      </c>
      <c r="U36" s="8" t="str">
        <f t="shared" si="0"/>
        <v xml:space="preserve">has_bright_light_vision  has_night_vision emits_bright_light has_limit_field_of_vision has_limit_field_of_night_vision has_directional_bright_light has_directional_dim_light </v>
      </c>
      <c r="V36" s="8" t="str">
        <f t="shared" si="0"/>
        <v xml:space="preserve">has_bright_light_vision  has_limit_field_of_vision has_limit_field_of_night_vision has_directional_bright_light has_directional_dim_light </v>
      </c>
      <c r="W36" s="8" t="str">
        <f t="shared" si="0"/>
        <v xml:space="preserve">has_night_vision has_limit_field_of_vision has_limit_field_of_night_vision </v>
      </c>
    </row>
    <row r="37" spans="2:23" ht="149.25" customHeight="1">
      <c r="D37" s="5" t="s">
        <v>53</v>
      </c>
      <c r="E37" s="8" t="str">
        <f t="shared" ref="E37:W37" si="2">IF(E4="On",$C$4 &amp; " ","") &amp; IF(E6="On",$C$6 &amp; " ","") &amp; IF(E9="On",$C$9 &amp; " ","") &amp; IF(E12="On",$C$12 &amp; " ","") &amp; IF(E18="On",$C$18 &amp; " ","") &amp; IF(E22="On",$C$22 &amp; " ","") &amp; IF(E26="On",$C$26 &amp; " ","") &amp; IF(E30="On",$C$30 &amp; " ","")</f>
        <v/>
      </c>
      <c r="F37" s="8" t="str">
        <f t="shared" si="2"/>
        <v xml:space="preserve">has_bright_light_vision  </v>
      </c>
      <c r="G37" s="8" t="str">
        <f t="shared" si="2"/>
        <v xml:space="preserve">has_bright_light_vision  has_night_vision </v>
      </c>
      <c r="H37" s="8" t="str">
        <f t="shared" si="2"/>
        <v xml:space="preserve">has_bright_light_vision  has_night_vision </v>
      </c>
      <c r="I37" s="8" t="str">
        <f t="shared" si="2"/>
        <v xml:space="preserve">has_bright_light_vision  has_night_vision </v>
      </c>
      <c r="J37" s="8" t="str">
        <f t="shared" si="2"/>
        <v xml:space="preserve">has_bright_light_vision  emits_bright_light emits_low_light </v>
      </c>
      <c r="K37" s="8" t="str">
        <f t="shared" si="2"/>
        <v xml:space="preserve">emits_bright_light emits_low_light </v>
      </c>
      <c r="L37" s="8" t="str">
        <f t="shared" si="2"/>
        <v xml:space="preserve">has_bright_light_vision  emits_bright_light emits_low_light </v>
      </c>
      <c r="M37" s="8" t="str">
        <f t="shared" si="2"/>
        <v xml:space="preserve">emits_bright_light emits_low_light </v>
      </c>
      <c r="N37" s="8" t="str">
        <f t="shared" si="2"/>
        <v xml:space="preserve">has_bright_light_vision  emits_bright_light emits_low_light </v>
      </c>
      <c r="O37" s="8" t="str">
        <f t="shared" ref="O37" si="3">IF(O4="On",$C$4 &amp; " ","") &amp; IF(O6="On",$C$6 &amp; " ","") &amp; IF(O9="On",$C$9 &amp; " ","") &amp; IF(O12="On",$C$12 &amp; " ","") &amp; IF(O18="On",$C$18 &amp; " ","") &amp; IF(O22="On",$C$22 &amp; " ","") &amp; IF(O26="On",$C$26 &amp; " ","") &amp; IF(O30="On",$C$30 &amp; " ","")</f>
        <v xml:space="preserve">emits_bright_light emits_low_light </v>
      </c>
      <c r="P37" s="8" t="str">
        <f t="shared" si="2"/>
        <v xml:space="preserve">emits_bright_light emits_low_light </v>
      </c>
      <c r="Q37" s="8" t="str">
        <f t="shared" si="2"/>
        <v xml:space="preserve">has_bright_light_vision  emits_bright_light emits_low_light has_limit_field_of_vision </v>
      </c>
      <c r="R37" s="8" t="str">
        <f t="shared" si="2"/>
        <v xml:space="preserve">has_bright_light_vision  emits_bright_light emits_low_light has_limit_field_of_vision has_directional_bright_light </v>
      </c>
      <c r="S37" s="8" t="str">
        <f t="shared" si="2"/>
        <v xml:space="preserve">emits_bright_light emits_low_light </v>
      </c>
      <c r="T37" s="8" t="str">
        <f t="shared" si="2"/>
        <v xml:space="preserve">emits_bright_light emits_low_light </v>
      </c>
      <c r="U37" s="8" t="str">
        <f t="shared" si="2"/>
        <v xml:space="preserve">emits_low_light </v>
      </c>
      <c r="V37" s="8" t="str">
        <f t="shared" si="2"/>
        <v xml:space="preserve">emits_bright_light emits_low_light </v>
      </c>
      <c r="W37" s="8" t="str">
        <f t="shared" si="2"/>
        <v xml:space="preserve">has_bright_light_vision  emits_bright_light emits_low_light has_directional_bright_light has_directional_dim_light </v>
      </c>
    </row>
    <row r="38" spans="2:23" ht="149.25" customHeight="1">
      <c r="B38" s="15" t="s">
        <v>62</v>
      </c>
      <c r="D38" s="5" t="s">
        <v>60</v>
      </c>
      <c r="E38" s="8" t="str">
        <f>IF(E7&lt;&gt;"",$C$7 &amp; "#" &amp; TEXT(E7,"0") &amp; " ","") &amp; IF(E10&lt;&gt;"",$C$10 &amp; "#" &amp; TEXT(E10,"0") &amp; " ","") &amp; IF(E13&lt;&gt;"",$C$13 &amp; "#" &amp; TEXT(E13,"0") &amp; " ","") &amp; IF(E19&lt;&gt;"",$C$19 &amp; "#" &amp; TEXT(E19,"0") &amp; " ","") &amp; IF(E20&lt;&gt;"",$C$20 &amp; "#" &amp; TEXT(E20,"0") &amp; " ","") &amp; IF(E23&lt;&gt;"",$C$23 &amp; "#" &amp; TEXT(E23,"0") &amp; " ","") &amp; IF(E24&lt;&gt;"",$C$24 &amp; "#" &amp; TEXT(E24,"0") &amp; " ","") &amp; IF(E27&lt;&gt;"",$C$27 &amp; "#" &amp; TEXT(E27,"0") &amp; " ","") &amp; IF(E28&lt;&gt;"",$C$28 &amp; "#" &amp; TEXT(E28,"0") &amp; " ","") &amp; IF(E31&lt;&gt;"",$C$31 &amp; "#" &amp; TEXT(E31,"0") &amp; " ","") &amp; IF(E32&lt;&gt;"",$C$32 &amp; "#" &amp; TEXT(E32,"0") &amp; " ","") &amp; IF(E14&lt;&gt;"",$C$14 &amp; "#" &amp; TEXT(E14,"0") &amp; " ","") &amp; IF(E15&lt;&gt;"",$C$15 &amp; "#" &amp; TEXT(E15,"0") &amp; " ","")</f>
        <v xml:space="preserve">night_vision_distance#0 bright_light_distance#0 low_light_distance#0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v>
      </c>
      <c r="F38" s="8" t="str">
        <f>IF(F7&lt;&gt;"",$C$7 &amp; "#" &amp; TEXT(F7,"0") &amp; " ","") &amp; IF(F10&lt;&gt;"",$C$10 &amp; "#" &amp; TEXT(F10,"0") &amp; " ","") &amp; IF(F13&lt;&gt;"",$C$13 &amp; "#" &amp; TEXT(F13,"0") &amp; " ","") &amp; IF(F19&lt;&gt;"",$C$19 &amp; "#" &amp; TEXT(F19,"0") &amp; " ","") &amp; IF(F20&lt;&gt;"",$C$20 &amp; "#" &amp; TEXT(F20,"0") &amp; " ","") &amp; IF(F23&lt;&gt;"",$C$23 &amp; "#" &amp; TEXT(F23,"0") &amp; " ","") &amp; IF(F24&lt;&gt;"",$C$24 &amp; "#" &amp; TEXT(F24,"0") &amp; " ","") &amp; IF(F27&lt;&gt;"",$C$27 &amp; "#" &amp; TEXT(F27,"0") &amp; " ","") &amp; IF(F28&lt;&gt;"",$C$28 &amp; "#" &amp; TEXT(F28,"0") &amp; " ","") &amp; IF(F31&lt;&gt;"",$C$31 &amp; "#" &amp; TEXT(F31,"0") &amp; " ","") &amp; IF(F32&lt;&gt;"",$C$32 &amp; "#" &amp; TEXT(F32,"0") &amp; " ","") &amp; IF(F14&lt;&gt;"",$C$14 &amp; "#" &amp; TEXT(F14,"0") &amp; " ","") &amp; IF(F15&lt;&gt;"",$C$15 &amp; "#" &amp; TEXT(F15,"0") &amp; " ","")</f>
        <v xml:space="preserve">night_vision_distance#0 bright_light_distance#0 low_light_distance#0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v>
      </c>
      <c r="G38" s="8" t="str">
        <f>IF(G7&lt;&gt;"",$C$7 &amp; "#" &amp; TEXT(G7,"0") &amp; " ","") &amp; IF(G10&lt;&gt;"",$C$10 &amp; "#" &amp; TEXT(G10,"0") &amp; " ","") &amp; IF(G13&lt;&gt;"",$C$13 &amp; "#" &amp; TEXT(G13,"0") &amp; " ","") &amp; IF(G19&lt;&gt;"",$C$19 &amp; "#" &amp; TEXT(G19,"0") &amp; " ","") &amp; IF(G20&lt;&gt;"",$C$20 &amp; "#" &amp; TEXT(G20,"0") &amp; " ","") &amp; IF(G23&lt;&gt;"",$C$23 &amp; "#" &amp; TEXT(G23,"0") &amp; " ","") &amp; IF(G24&lt;&gt;"",$C$24 &amp; "#" &amp; TEXT(G24,"0") &amp; " ","") &amp; IF(G27&lt;&gt;"",$C$27 &amp; "#" &amp; TEXT(G27,"0") &amp; " ","") &amp; IF(G28&lt;&gt;"",$C$28 &amp; "#" &amp; TEXT(G28,"0") &amp; " ","") &amp; IF(G31&lt;&gt;"",$C$31 &amp; "#" &amp; TEXT(G31,"0") &amp; " ","") &amp; IF(G32&lt;&gt;"",$C$32 &amp; "#" &amp; TEXT(G32,"0") &amp; " ","") &amp; IF(G14&lt;&gt;"",$C$14 &amp; "#" &amp; TEXT(G14,"0") &amp; " ","") &amp; IF(G15&lt;&gt;"",$C$15 &amp; "#" &amp; TEXT(G15,"0") &amp; " ","")</f>
        <v xml:space="preserve">night_vision_distance#60 bright_light_distance#0 low_light_distance#0 limit_field_of_vision_center#0 limit_field_of_vision_total#0 limit_field_of_night_vision_center#0 limit_field_of_night_vision_total#0 directional_bright_light_center#0 directional_bright_light_total#0 directional_dim_light_center#0 directional_dim_light_total#0 night_vision_effect#Nocturnal light_sensitivity_multiplier#100 </v>
      </c>
      <c r="H38" s="8" t="str">
        <f>IF(H7&lt;&gt;"",$C$7 &amp; "#" &amp; TEXT(H7,"0") &amp; " ","") &amp; IF(H10&lt;&gt;"",$C$10 &amp; "#" &amp; TEXT(H10,"0") &amp; " ","") &amp; IF(H13&lt;&gt;"",$C$13 &amp; "#" &amp; TEXT(H13,"0") &amp; " ","") &amp; IF(H19&lt;&gt;"",$C$19 &amp; "#" &amp; TEXT(H19,"0") &amp; " ","") &amp; IF(H20&lt;&gt;"",$C$20 &amp; "#" &amp; TEXT(H20,"0") &amp; " ","") &amp; IF(H23&lt;&gt;"",$C$23 &amp; "#" &amp; TEXT(H23,"0") &amp; " ","") &amp; IF(H24&lt;&gt;"",$C$24 &amp; "#" &amp; TEXT(H24,"0") &amp; " ","") &amp; IF(H27&lt;&gt;"",$C$27 &amp; "#" &amp; TEXT(H27,"0") &amp; " ","") &amp; IF(H28&lt;&gt;"",$C$28 &amp; "#" &amp; TEXT(H28,"0") &amp; " ","") &amp; IF(H31&lt;&gt;"",$C$31 &amp; "#" &amp; TEXT(H31,"0") &amp; " ","") &amp; IF(H32&lt;&gt;"",$C$32 &amp; "#" &amp; TEXT(H32,"0") &amp; " ","") &amp; IF(H14&lt;&gt;"",$C$14 &amp; "#" &amp; TEXT(H14,"0") &amp; " ","") &amp; IF(H15&lt;&gt;"",$C$15 &amp; "#" &amp; TEXT(H15,"0") &amp; " ","")</f>
        <v xml:space="preserve">night_vision_distance#90 bright_light_distance#0 low_light_distance#0 limit_field_of_vision_center#0 limit_field_of_vision_total#0 limit_field_of_night_vision_center#0 limit_field_of_night_vision_total#0 directional_bright_light_center#0 directional_bright_light_total#0 directional_dim_light_center#0 directional_dim_light_total#0 night_vision_effect#Nocturnal light_sensitivity_multiplier#100 </v>
      </c>
      <c r="I38" s="8" t="str">
        <f>IF(I7&lt;&gt;"",$C$7 &amp; "#" &amp; TEXT(I7,"0") &amp; " ","") &amp; IF(I10&lt;&gt;"",$C$10 &amp; "#" &amp; TEXT(I10,"0") &amp; " ","") &amp; IF(I13&lt;&gt;"",$C$13 &amp; "#" &amp; TEXT(I13,"0") &amp; " ","") &amp; IF(I19&lt;&gt;"",$C$19 &amp; "#" &amp; TEXT(I19,"0") &amp; " ","") &amp; IF(I20&lt;&gt;"",$C$20 &amp; "#" &amp; TEXT(I20,"0") &amp; " ","") &amp; IF(I23&lt;&gt;"",$C$23 &amp; "#" &amp; TEXT(I23,"0") &amp; " ","") &amp; IF(I24&lt;&gt;"",$C$24 &amp; "#" &amp; TEXT(I24,"0") &amp; " ","") &amp; IF(I27&lt;&gt;"",$C$27 &amp; "#" &amp; TEXT(I27,"0") &amp; " ","") &amp; IF(I28&lt;&gt;"",$C$28 &amp; "#" &amp; TEXT(I28,"0") &amp; " ","") &amp; IF(I31&lt;&gt;"",$C$31 &amp; "#" &amp; TEXT(I31,"0") &amp; " ","") &amp; IF(I32&lt;&gt;"",$C$32 &amp; "#" &amp; TEXT(I32,"0") &amp; " ","") &amp; IF(I14&lt;&gt;"",$C$14 &amp; "#" &amp; TEXT(I14,"0") &amp; " ","") &amp; IF(I15&lt;&gt;"",$C$15 &amp; "#" &amp; TEXT(I15,"0") &amp; " ","")</f>
        <v xml:space="preserve">night_vision_distance#120 bright_light_distance#0 low_light_distance#0 limit_field_of_vision_center#0 limit_field_of_vision_total#0 limit_field_of_night_vision_center#0 limit_field_of_night_vision_total#0 directional_bright_light_center#0 directional_bright_light_total#0 directional_dim_light_center#0 directional_dim_light_total#0 night_vision_effect#Nocturnal light_sensitivity_multiplier#100 </v>
      </c>
      <c r="J38" s="8" t="str">
        <f t="shared" ref="J38:W38" si="4">IF(J7&lt;&gt;"",$C$7 &amp; "#" &amp; TEXT(J7,"0") &amp; " ","") &amp; IF(J10&lt;&gt;"",$C$10 &amp; "#" &amp; TEXT(J10,"0") &amp; " ","") &amp; IF(J13&lt;&gt;"",$C$13 &amp; "#" &amp; TEXT(J13,"0") &amp; " ","") &amp; IF(J19&lt;&gt;"",$C$19 &amp; "#" &amp; TEXT(J19,"0") &amp; " ","") &amp; IF(J20&lt;&gt;"",$C$20 &amp; "#" &amp; TEXT(J20,"0") &amp; " ","") &amp; IF(J23&lt;&gt;"",$C$23 &amp; "#" &amp; TEXT(J23,"0") &amp; " ","") &amp; IF(J24&lt;&gt;"",$C$24 &amp; "#" &amp; TEXT(J24,"0") &amp; " ","") &amp; IF(J27&lt;&gt;"",$C$27 &amp; "#" &amp; TEXT(J27,"0") &amp; " ","") &amp; IF(J28&lt;&gt;"",$C$28 &amp; "#" &amp; TEXT(J28,"0") &amp; " ","") &amp; IF(J31&lt;&gt;"",$C$31 &amp; "#" &amp; TEXT(J31,"0") &amp; " ","") &amp; IF(J32&lt;&gt;"",$C$32 &amp; "#" &amp; TEXT(J32,"0") &amp; " ","") &amp; IF(J14&lt;&gt;"",$C$14 &amp; "#" &amp; TEXT(J14,"0") &amp; " ","") &amp; IF(J15&lt;&gt;"",$C$15 &amp; "#" &amp; TEXT(J15,"0") &amp; " ","")</f>
        <v xml:space="preserve">night_vision_distance#0 bright_light_distance#5 low_light_distance#10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v>
      </c>
      <c r="K38" s="8" t="str">
        <f t="shared" si="4"/>
        <v xml:space="preserve">night_vision_distance#0 bright_light_distance#5 low_light_distance#10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v>
      </c>
      <c r="L38" s="8" t="str">
        <f t="shared" si="4"/>
        <v xml:space="preserve">night_vision_distance#0 bright_light_distance#20 low_light_distance#20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v>
      </c>
      <c r="M38" s="8" t="str">
        <f t="shared" si="4"/>
        <v xml:space="preserve">night_vision_distance#0 bright_light_distance#20 low_light_distance#20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v>
      </c>
      <c r="N38" s="8" t="str">
        <f t="shared" si="4"/>
        <v xml:space="preserve">night_vision_distance#0 bright_light_distance#30 low_light_distance#30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v>
      </c>
      <c r="O38" s="8" t="str">
        <f t="shared" si="4"/>
        <v xml:space="preserve">night_vision_distance#0 bright_light_distance#0 low_light_distance#5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v>
      </c>
      <c r="P38" s="8" t="str">
        <f t="shared" si="4"/>
        <v xml:space="preserve">night_vision_distance#0 bright_light_distance#30 low_light_distance#30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v>
      </c>
      <c r="Q38" s="8" t="str">
        <f t="shared" si="4"/>
        <v xml:space="preserve">night_vision_distance#0 bright_light_distance#60 low_light_distance#60 limit_field_of_vision_center#60 limit_field_of_vision_total#60 limit_field_of_night_vision_center#0 limit_field_of_night_vision_total#0 directional_bright_light_center#0 directional_bright_light_total#0 directional_dim_light_center#0 directional_dim_light_total#0 night_vision_effect#None light_sensitivity_multiplier#100 </v>
      </c>
      <c r="R38" s="8" t="str">
        <f t="shared" si="4"/>
        <v xml:space="preserve">night_vision_distance#0 bright_light_distance#100 low_light_distance#100 limit_field_of_vision_center#60 limit_field_of_vision_total#20 limit_field_of_night_vision_center#0 limit_field_of_night_vision_total#0 directional_bright_light_center#0 directional_bright_light_total#0 directional_dim_light_center#0 directional_dim_light_total#0 night_vision_effect#None light_sensitivity_multiplier#100 </v>
      </c>
      <c r="S38" s="8" t="str">
        <f t="shared" si="4"/>
        <v xml:space="preserve">night_vision_distance#0 bright_light_distance#70 low_light_distance#70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v>
      </c>
      <c r="T38" s="8" t="str">
        <f t="shared" si="4"/>
        <v xml:space="preserve">night_vision_distance#0 bright_light_distance#100 low_light_distance#100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v>
      </c>
      <c r="U38" s="8" t="str">
        <f t="shared" si="4"/>
        <v xml:space="preserve">night_vision_distance#0 bright_light_distance#0 low_light_distance#20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v>
      </c>
      <c r="V38" s="8" t="str">
        <f t="shared" si="4"/>
        <v xml:space="preserve">night_vision_distance#0 bright_light_distance#50 low_light_distance#25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v>
      </c>
      <c r="W38" s="8" t="str">
        <f t="shared" si="4"/>
        <v xml:space="preserve">night_vision_distance#0 bright_light_distance#30 low_light_distance#30 limit_field_of_vision_center#0 limit_field_of_vision_total#0 limit_field_of_night_vision_center#0 limit_field_of_night_vision_total#0 directional_bright_light_center#90 directional_bright_light_total#20 directional_dim_light_center#90 directional_dim_light_total#30 night_vision_effect#None light_sensitivity_multiplier#100 </v>
      </c>
    </row>
    <row r="39" spans="2:23" ht="137.25" customHeight="1">
      <c r="B39" s="18" t="str">
        <f>"!token-mod ?{Vision|" &amp;E39&amp;F39&amp;G39&amp;H39&amp;I39&amp;J39&amp;K39&amp;L39&amp;M39&amp;N39&amp;O39&amp;P39&amp;Q39&amp;R39&amp;S39&amp;T39&amp;U39&amp;V39&amp;W39 &amp; "}"</f>
        <v>!token-mod ?{Vision|Reset , --off has_bright_light_vision  has_night_vision emits_bright_light emits_low_light has_limit_field_of_vision has_limit_field_of_night_vision has_directional_bright_light has_directional_dim_light  --set night_vision_distance#0 bright_light_distance#0 low_light_distance#0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|_x000D_Normal, --off has_night_vision emits_bright_light emits_low_light has_limit_field_of_vision has_limit_field_of_night_vision has_directional_bright_light has_directional_dim_light  --on has_bright_light_vision   --set night_vision_distance#0 bright_light_distance#0 low_light_distance#0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|_x000D_Dark Vision (60'), --off emits_bright_light emits_low_light has_limit_field_of_vision has_limit_field_of_night_vision has_directional_bright_light has_directional_dim_light  --on has_bright_light_vision  has_night_vision  --set night_vision_distance#60 bright_light_distance#0 low_light_distance#0 limit_field_of_vision_center#0 limit_field_of_vision_total#0 limit_field_of_night_vision_center#0 limit_field_of_night_vision_total#0 directional_bright_light_center#0 directional_bright_light_total#0 directional_dim_light_center#0 directional_dim_light_total#0 night_vision_effect#Nocturnal light_sensitivity_multiplier#100 |_x000D_Dark Vision (90'), --off emits_bright_light emits_low_light has_limit_field_of_vision has_limit_field_of_night_vision has_directional_bright_light has_directional_dim_light  --on has_bright_light_vision  has_night_vision  --set night_vision_distance#90 bright_light_distance#0 low_light_distance#0 limit_field_of_vision_center#0 limit_field_of_vision_total#0 limit_field_of_night_vision_center#0 limit_field_of_night_vision_total#0 directional_bright_light_center#0 directional_bright_light_total#0 directional_dim_light_center#0 directional_dim_light_total#0 night_vision_effect#Nocturnal light_sensitivity_multiplier#100 |_x000D_Dark Vision (120'), --off emits_bright_light emits_low_light has_limit_field_of_vision has_limit_field_of_night_vision has_directional_bright_light has_directional_dim_light  --on has_bright_light_vision  has_night_vision  --set night_vision_distance#120 bright_light_distance#0 low_light_distance#0 limit_field_of_vision_center#0 limit_field_of_vision_total#0 limit_field_of_night_vision_center#0 limit_field_of_night_vision_total#0 directional_bright_light_center#0 directional_bright_light_total#0 directional_dim_light_center#0 directional_dim_light_total#0 night_vision_effect#Nocturnal light_sensitivity_multiplier#100 |_x000D_Candle (Carried), --off has_night_vision has_limit_field_of_vision has_limit_field_of_night_vision has_directional_bright_light has_directional_dim_light  --on has_bright_light_vision  emits_bright_light emits_low_light  --set night_vision_distance#0 bright_light_distance#5 low_light_distance#10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|_x000D_Candle (Stationary), --off has_bright_light_vision  has_night_vision has_limit_field_of_vision has_limit_field_of_night_vision has_directional_bright_light has_directional_dim_light  --on emits_bright_light emits_low_light  --set night_vision_distance#0 bright_light_distance#5 low_light_distance#10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|_x000D_Torch/Light (Carried), --off has_night_vision has_limit_field_of_vision has_limit_field_of_night_vision has_directional_bright_light has_directional_dim_light  --on has_bright_light_vision  emits_bright_light emits_low_light  --set night_vision_distance#0 bright_light_distance#20 low_light_distance#20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|_x000D_Torch/Light (Stationary), --off has_bright_light_vision  has_night_vision has_limit_field_of_vision has_limit_field_of_night_vision has_directional_bright_light has_directional_dim_light  --on emits_bright_light emits_low_light  --set night_vision_distance#0 bright_light_distance#20 low_light_distance#20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|_x000D_Hooded Lantern (Carried), --off has_night_vision has_limit_field_of_vision has_limit_field_of_night_vision has_directional_bright_light has_directional_dim_light  --on has_bright_light_vision  emits_bright_light emits_low_light  --set night_vision_distance#0 bright_light_distance#30 low_light_distance#30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|_x000D_Hooded Lantern (Covered), --off has_bright_light_vision  has_night_vision has_limit_field_of_vision has_limit_field_of_night_vision has_directional_bright_light has_directional_dim_light  --on emits_bright_light emits_low_light  --set night_vision_distance#0 bright_light_distance#0 low_light_distance#5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|_x000D_Hooded Lantern (Stationary), --off has_bright_light_vision  has_night_vision has_limit_field_of_vision has_limit_field_of_night_vision has_directional_bright_light has_directional_dim_light  --on emits_bright_light emits_low_light  --set night_vision_distance#0 bright_light_distance#30 low_light_distance#30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|_x000D_Bullseye Lantern, --off has_night_vision has_limit_field_of_night_vision has_directional_bright_light has_directional_dim_light  --on has_bright_light_vision  emits_bright_light emits_low_light has_limit_field_of_vision  --set night_vision_distance#0 bright_light_distance#60 low_light_distance#60 limit_field_of_vision_center#60 limit_field_of_vision_total#60 limit_field_of_night_vision_center#0 limit_field_of_night_vision_total#0 directional_bright_light_center#0 directional_bright_light_total#0 directional_dim_light_center#0 directional_dim_light_total#0 night_vision_effect#None light_sensitivity_multiplier#100 |_x000D_Flashlight, --off has_night_vision has_limit_field_of_night_vision has_directional_dim_light  --on has_bright_light_vision  emits_bright_light emits_low_light has_limit_field_of_vision has_directional_bright_light  --set night_vision_distance#0 bright_light_distance#100 low_light_distance#100 limit_field_of_vision_center#60 limit_field_of_vision_total#20 limit_field_of_night_vision_center#0 limit_field_of_night_vision_total#0 directional_bright_light_center#0 directional_bright_light_total#0 directional_dim_light_center#0 directional_dim_light_total#0 night_vision_effect#None light_sensitivity_multiplier#100 |_x000D_Camp Fire, --off has_bright_light_vision  has_night_vision has_limit_field_of_vision has_limit_field_of_night_vision has_directional_bright_light has_directional_dim_light  --on emits_bright_light emits_low_light  --set night_vision_distance#0 bright_light_distance#70 low_light_distance#70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|_x000D_Bon Fire, --off has_bright_light_vision  has_night_vision has_limit_field_of_vision has_limit_field_of_night_vision has_directional_bright_light has_directional_dim_light  --on emits_bright_light emits_low_light  --set night_vision_distance#0 bright_light_distance#100 low_light_distance#100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|_x000D_Fez (Soft Light), --off has_bright_light_vision  has_night_vision emits_bright_light has_limit_field_of_vision has_limit_field_of_night_vision has_directional_bright_light has_directional_dim_light  --on emits_low_light  --set night_vision_distance#0 bright_light_distance#0 low_light_distance#20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|_x000D_Street Light, --off has_bright_light_vision  has_limit_field_of_vision has_limit_field_of_night_vision has_directional_bright_light has_directional_dim_light  --on emits_bright_light emits_low_light  --set night_vision_distance#0 bright_light_distance#50 low_light_distance#25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|_x000D_Spot Light, --off has_night_vision has_limit_field_of_vision has_limit_field_of_night_vision  --on has_bright_light_vision  emits_bright_light emits_low_light has_directional_bright_light has_directional_dim_light  --set night_vision_distance#0 bright_light_distance#30 low_light_distance#30 limit_field_of_vision_center#0 limit_field_of_vision_total#0 limit_field_of_night_vision_center#0 limit_field_of_night_vision_total#0 directional_bright_light_center#90 directional_bright_light_total#20 directional_dim_light_center#90 directional_dim_light_total#30 night_vision_effect#None light_sensitivity_multiplier#100 |_x000D_}</v>
      </c>
      <c r="E39" s="8" t="str">
        <f t="shared" ref="E39:W39" si="5">E3&amp; ", " &amp; IF(E36&lt;&gt; "", "--off " &amp;E36,"") &amp; IF(E37&lt;&gt;""," --on " &amp; E37, "") &amp; IF(E38&lt;&gt;"", " --set " &amp; E38, "") &amp;"|" &amp; CHAR(13)</f>
        <v>Reset , --off has_bright_light_vision  has_night_vision emits_bright_light emits_low_light has_limit_field_of_vision has_limit_field_of_night_vision has_directional_bright_light has_directional_dim_light  --set night_vision_distance#0 bright_light_distance#0 low_light_distance#0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|_x000D_</v>
      </c>
      <c r="F39" s="8" t="str">
        <f t="shared" si="5"/>
        <v>Normal, --off has_night_vision emits_bright_light emits_low_light has_limit_field_of_vision has_limit_field_of_night_vision has_directional_bright_light has_directional_dim_light  --on has_bright_light_vision   --set night_vision_distance#0 bright_light_distance#0 low_light_distance#0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|_x000D_</v>
      </c>
      <c r="G39" s="8" t="str">
        <f t="shared" si="5"/>
        <v>Dark Vision (60'), --off emits_bright_light emits_low_light has_limit_field_of_vision has_limit_field_of_night_vision has_directional_bright_light has_directional_dim_light  --on has_bright_light_vision  has_night_vision  --set night_vision_distance#60 bright_light_distance#0 low_light_distance#0 limit_field_of_vision_center#0 limit_field_of_vision_total#0 limit_field_of_night_vision_center#0 limit_field_of_night_vision_total#0 directional_bright_light_center#0 directional_bright_light_total#0 directional_dim_light_center#0 directional_dim_light_total#0 night_vision_effect#Nocturnal light_sensitivity_multiplier#100 |_x000D_</v>
      </c>
      <c r="H39" s="8" t="str">
        <f t="shared" si="5"/>
        <v>Dark Vision (90'), --off emits_bright_light emits_low_light has_limit_field_of_vision has_limit_field_of_night_vision has_directional_bright_light has_directional_dim_light  --on has_bright_light_vision  has_night_vision  --set night_vision_distance#90 bright_light_distance#0 low_light_distance#0 limit_field_of_vision_center#0 limit_field_of_vision_total#0 limit_field_of_night_vision_center#0 limit_field_of_night_vision_total#0 directional_bright_light_center#0 directional_bright_light_total#0 directional_dim_light_center#0 directional_dim_light_total#0 night_vision_effect#Nocturnal light_sensitivity_multiplier#100 |_x000D_</v>
      </c>
      <c r="I39" s="8" t="str">
        <f t="shared" si="5"/>
        <v>Dark Vision (120'), --off emits_bright_light emits_low_light has_limit_field_of_vision has_limit_field_of_night_vision has_directional_bright_light has_directional_dim_light  --on has_bright_light_vision  has_night_vision  --set night_vision_distance#120 bright_light_distance#0 low_light_distance#0 limit_field_of_vision_center#0 limit_field_of_vision_total#0 limit_field_of_night_vision_center#0 limit_field_of_night_vision_total#0 directional_bright_light_center#0 directional_bright_light_total#0 directional_dim_light_center#0 directional_dim_light_total#0 night_vision_effect#Nocturnal light_sensitivity_multiplier#100 |_x000D_</v>
      </c>
      <c r="J39" s="8" t="str">
        <f t="shared" si="5"/>
        <v>Candle (Carried), --off has_night_vision has_limit_field_of_vision has_limit_field_of_night_vision has_directional_bright_light has_directional_dim_light  --on has_bright_light_vision  emits_bright_light emits_low_light  --set night_vision_distance#0 bright_light_distance#5 low_light_distance#10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|_x000D_</v>
      </c>
      <c r="K39" s="8" t="str">
        <f t="shared" si="5"/>
        <v>Candle (Stationary), --off has_bright_light_vision  has_night_vision has_limit_field_of_vision has_limit_field_of_night_vision has_directional_bright_light has_directional_dim_light  --on emits_bright_light emits_low_light  --set night_vision_distance#0 bright_light_distance#5 low_light_distance#10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|_x000D_</v>
      </c>
      <c r="L39" s="8" t="str">
        <f t="shared" si="5"/>
        <v>Torch/Light (Carried), --off has_night_vision has_limit_field_of_vision has_limit_field_of_night_vision has_directional_bright_light has_directional_dim_light  --on has_bright_light_vision  emits_bright_light emits_low_light  --set night_vision_distance#0 bright_light_distance#20 low_light_distance#20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|_x000D_</v>
      </c>
      <c r="M39" s="8" t="str">
        <f t="shared" si="5"/>
        <v>Torch/Light (Stationary), --off has_bright_light_vision  has_night_vision has_limit_field_of_vision has_limit_field_of_night_vision has_directional_bright_light has_directional_dim_light  --on emits_bright_light emits_low_light  --set night_vision_distance#0 bright_light_distance#20 low_light_distance#20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|_x000D_</v>
      </c>
      <c r="N39" s="8" t="str">
        <f t="shared" si="5"/>
        <v>Hooded Lantern (Carried), --off has_night_vision has_limit_field_of_vision has_limit_field_of_night_vision has_directional_bright_light has_directional_dim_light  --on has_bright_light_vision  emits_bright_light emits_low_light  --set night_vision_distance#0 bright_light_distance#30 low_light_distance#30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|_x000D_</v>
      </c>
      <c r="O39" s="8" t="str">
        <f t="shared" si="5"/>
        <v>Hooded Lantern (Covered), --off has_bright_light_vision  has_night_vision has_limit_field_of_vision has_limit_field_of_night_vision has_directional_bright_light has_directional_dim_light  --on emits_bright_light emits_low_light  --set night_vision_distance#0 bright_light_distance#0 low_light_distance#5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|_x000D_</v>
      </c>
      <c r="P39" s="8" t="str">
        <f t="shared" si="5"/>
        <v>Hooded Lantern (Stationary), --off has_bright_light_vision  has_night_vision has_limit_field_of_vision has_limit_field_of_night_vision has_directional_bright_light has_directional_dim_light  --on emits_bright_light emits_low_light  --set night_vision_distance#0 bright_light_distance#30 low_light_distance#30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|_x000D_</v>
      </c>
      <c r="Q39" s="8" t="str">
        <f t="shared" si="5"/>
        <v>Bullseye Lantern, --off has_night_vision has_limit_field_of_night_vision has_directional_bright_light has_directional_dim_light  --on has_bright_light_vision  emits_bright_light emits_low_light has_limit_field_of_vision  --set night_vision_distance#0 bright_light_distance#60 low_light_distance#60 limit_field_of_vision_center#60 limit_field_of_vision_total#60 limit_field_of_night_vision_center#0 limit_field_of_night_vision_total#0 directional_bright_light_center#0 directional_bright_light_total#0 directional_dim_light_center#0 directional_dim_light_total#0 night_vision_effect#None light_sensitivity_multiplier#100 |_x000D_</v>
      </c>
      <c r="R39" s="8" t="str">
        <f t="shared" si="5"/>
        <v>Flashlight, --off has_night_vision has_limit_field_of_night_vision has_directional_dim_light  --on has_bright_light_vision  emits_bright_light emits_low_light has_limit_field_of_vision has_directional_bright_light  --set night_vision_distance#0 bright_light_distance#100 low_light_distance#100 limit_field_of_vision_center#60 limit_field_of_vision_total#20 limit_field_of_night_vision_center#0 limit_field_of_night_vision_total#0 directional_bright_light_center#0 directional_bright_light_total#0 directional_dim_light_center#0 directional_dim_light_total#0 night_vision_effect#None light_sensitivity_multiplier#100 |_x000D_</v>
      </c>
      <c r="S39" s="8" t="str">
        <f t="shared" si="5"/>
        <v>Camp Fire, --off has_bright_light_vision  has_night_vision has_limit_field_of_vision has_limit_field_of_night_vision has_directional_bright_light has_directional_dim_light  --on emits_bright_light emits_low_light  --set night_vision_distance#0 bright_light_distance#70 low_light_distance#70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|_x000D_</v>
      </c>
      <c r="T39" s="8" t="str">
        <f t="shared" si="5"/>
        <v>Bon Fire, --off has_bright_light_vision  has_night_vision has_limit_field_of_vision has_limit_field_of_night_vision has_directional_bright_light has_directional_dim_light  --on emits_bright_light emits_low_light  --set night_vision_distance#0 bright_light_distance#100 low_light_distance#100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|_x000D_</v>
      </c>
      <c r="U39" s="8" t="str">
        <f t="shared" si="5"/>
        <v>Fez (Soft Light), --off has_bright_light_vision  has_night_vision emits_bright_light has_limit_field_of_vision has_limit_field_of_night_vision has_directional_bright_light has_directional_dim_light  --on emits_low_light  --set night_vision_distance#0 bright_light_distance#0 low_light_distance#20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|_x000D_</v>
      </c>
      <c r="V39" s="8" t="str">
        <f t="shared" si="5"/>
        <v>Street Light, --off has_bright_light_vision  has_limit_field_of_vision has_limit_field_of_night_vision has_directional_bright_light has_directional_dim_light  --on emits_bright_light emits_low_light  --set night_vision_distance#0 bright_light_distance#50 low_light_distance#25 limit_field_of_vision_center#0 limit_field_of_vision_total#0 limit_field_of_night_vision_center#0 limit_field_of_night_vision_total#0 directional_bright_light_center#0 directional_bright_light_total#0 directional_dim_light_center#0 directional_dim_light_total#0 night_vision_effect#None light_sensitivity_multiplier#100 |_x000D_</v>
      </c>
      <c r="W39" s="8" t="str">
        <f t="shared" si="5"/>
        <v>Spot Light, --off has_night_vision has_limit_field_of_vision has_limit_field_of_night_vision  --on has_bright_light_vision  emits_bright_light emits_low_light has_directional_bright_light has_directional_dim_light  --set night_vision_distance#0 bright_light_distance#30 low_light_distance#30 limit_field_of_vision_center#0 limit_field_of_vision_total#0 limit_field_of_night_vision_center#0 limit_field_of_night_vision_total#0 directional_bright_light_center#90 directional_bright_light_total#20 directional_dim_light_center#90 directional_dim_light_total#30 night_vision_effect#None light_sensitivity_multiplier#100 |_x000D_</v>
      </c>
    </row>
  </sheetData>
  <dataValidations disablePrompts="1" count="1">
    <dataValidation type="list" allowBlank="1" showInputMessage="1" showErrorMessage="1" sqref="E14:W14" xr:uid="{A7E08353-81BA-4DA3-BE34-AE91F3636F56}">
      <formula1>NightVisionEffects</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NightVisionEffects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 McCandless</dc:creator>
  <cp:lastModifiedBy>Will McCandless</cp:lastModifiedBy>
  <dcterms:created xsi:type="dcterms:W3CDTF">2021-03-05T02:08:35Z</dcterms:created>
  <dcterms:modified xsi:type="dcterms:W3CDTF">2021-07-31T16:14:34Z</dcterms:modified>
</cp:coreProperties>
</file>