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allard/develop/practica/dimm/var/www/dimm.teccsen.com/public/docs/ejemplos/"/>
    </mc:Choice>
  </mc:AlternateContent>
  <xr:revisionPtr revIDLastSave="0" documentId="13_ncr:1_{850095D2-27D4-A34D-9B6F-F2D4BCFD64DC}" xr6:coauthVersionLast="31" xr6:coauthVersionMax="31" xr10:uidLastSave="{00000000-0000-0000-0000-000000000000}"/>
  <bookViews>
    <workbookView xWindow="28800" yWindow="460" windowWidth="38400" windowHeight="21140" xr2:uid="{F326B1B8-F0ED-EE4E-BC47-40783ACFA6DF}"/>
  </bookViews>
  <sheets>
    <sheet name="DI2211- PPTO. GESTIÓN SJ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" l="1"/>
  <c r="C93" i="1"/>
  <c r="P92" i="1"/>
  <c r="C92" i="1"/>
  <c r="P91" i="1"/>
  <c r="C91" i="1"/>
  <c r="P90" i="1"/>
  <c r="C90" i="1"/>
  <c r="P89" i="1"/>
  <c r="C89" i="1"/>
  <c r="P88" i="1"/>
  <c r="C88" i="1"/>
  <c r="P87" i="1"/>
  <c r="C87" i="1"/>
  <c r="P86" i="1"/>
  <c r="C86" i="1"/>
  <c r="P85" i="1"/>
  <c r="C85" i="1"/>
  <c r="P84" i="1"/>
  <c r="C84" i="1"/>
  <c r="O83" i="1"/>
  <c r="N83" i="1"/>
  <c r="M83" i="1"/>
  <c r="L83" i="1"/>
  <c r="K83" i="1"/>
  <c r="J83" i="1"/>
  <c r="I83" i="1"/>
  <c r="H83" i="1"/>
  <c r="G83" i="1"/>
  <c r="F83" i="1"/>
  <c r="E83" i="1"/>
  <c r="D83" i="1"/>
  <c r="P83" i="1" s="1"/>
  <c r="P82" i="1"/>
  <c r="C82" i="1"/>
  <c r="P81" i="1"/>
  <c r="C81" i="1"/>
  <c r="P80" i="1"/>
  <c r="C80" i="1"/>
  <c r="P79" i="1"/>
  <c r="C79" i="1"/>
  <c r="P78" i="1"/>
  <c r="C78" i="1"/>
  <c r="P77" i="1"/>
  <c r="C77" i="1"/>
  <c r="P76" i="1"/>
  <c r="C76" i="1"/>
  <c r="P75" i="1"/>
  <c r="C75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 s="1"/>
  <c r="P73" i="1"/>
  <c r="C73" i="1"/>
  <c r="P72" i="1"/>
  <c r="C72" i="1"/>
  <c r="P71" i="1"/>
  <c r="C71" i="1"/>
  <c r="P70" i="1"/>
  <c r="C70" i="1"/>
  <c r="P69" i="1"/>
  <c r="C69" i="1"/>
  <c r="P68" i="1"/>
  <c r="C68" i="1"/>
  <c r="P67" i="1"/>
  <c r="C67" i="1"/>
  <c r="P66" i="1"/>
  <c r="C66" i="1"/>
  <c r="P65" i="1"/>
  <c r="C65" i="1"/>
  <c r="P64" i="1"/>
  <c r="C64" i="1"/>
  <c r="P63" i="1"/>
  <c r="C63" i="1"/>
  <c r="P62" i="1"/>
  <c r="C62" i="1"/>
  <c r="P61" i="1"/>
  <c r="C61" i="1"/>
  <c r="P60" i="1"/>
  <c r="C60" i="1"/>
  <c r="P59" i="1"/>
  <c r="C59" i="1"/>
  <c r="P58" i="1"/>
  <c r="C58" i="1"/>
  <c r="P57" i="1"/>
  <c r="C57" i="1"/>
  <c r="P56" i="1"/>
  <c r="C56" i="1"/>
  <c r="P55" i="1"/>
  <c r="C55" i="1"/>
  <c r="P54" i="1"/>
  <c r="C54" i="1"/>
  <c r="P53" i="1"/>
  <c r="C53" i="1"/>
  <c r="P52" i="1"/>
  <c r="C52" i="1"/>
  <c r="P51" i="1"/>
  <c r="C51" i="1"/>
  <c r="P50" i="1"/>
  <c r="C50" i="1"/>
  <c r="P49" i="1"/>
  <c r="C49" i="1"/>
  <c r="P48" i="1"/>
  <c r="C48" i="1"/>
  <c r="P47" i="1"/>
  <c r="C47" i="1"/>
  <c r="G46" i="1"/>
  <c r="P45" i="1"/>
  <c r="C45" i="1"/>
  <c r="P44" i="1"/>
  <c r="C44" i="1"/>
  <c r="P43" i="1"/>
  <c r="C43" i="1"/>
  <c r="H42" i="1"/>
  <c r="I42" i="1" s="1"/>
  <c r="J42" i="1" s="1"/>
  <c r="K42" i="1" s="1"/>
  <c r="L42" i="1" s="1"/>
  <c r="M42" i="1" s="1"/>
  <c r="N42" i="1" s="1"/>
  <c r="O42" i="1" s="1"/>
  <c r="G42" i="1"/>
  <c r="P41" i="1"/>
  <c r="C41" i="1"/>
  <c r="P40" i="1"/>
  <c r="C40" i="1"/>
  <c r="P39" i="1"/>
  <c r="C39" i="1"/>
  <c r="P38" i="1"/>
  <c r="C38" i="1"/>
  <c r="P37" i="1"/>
  <c r="C37" i="1"/>
  <c r="P36" i="1"/>
  <c r="C36" i="1"/>
  <c r="P35" i="1"/>
  <c r="C35" i="1"/>
  <c r="P34" i="1"/>
  <c r="C34" i="1"/>
  <c r="P33" i="1"/>
  <c r="C33" i="1"/>
  <c r="P32" i="1"/>
  <c r="C32" i="1"/>
  <c r="P31" i="1"/>
  <c r="C31" i="1"/>
  <c r="P30" i="1"/>
  <c r="C30" i="1"/>
  <c r="G29" i="1"/>
  <c r="P28" i="1"/>
  <c r="C28" i="1"/>
  <c r="P27" i="1"/>
  <c r="C27" i="1"/>
  <c r="P26" i="1"/>
  <c r="C26" i="1"/>
  <c r="P25" i="1"/>
  <c r="C25" i="1"/>
  <c r="P24" i="1"/>
  <c r="C24" i="1"/>
  <c r="P23" i="1"/>
  <c r="C23" i="1"/>
  <c r="P22" i="1"/>
  <c r="C22" i="1"/>
  <c r="E21" i="1"/>
  <c r="F21" i="1" s="1"/>
  <c r="D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H46" i="1" l="1"/>
  <c r="I46" i="1" s="1"/>
  <c r="J46" i="1" s="1"/>
  <c r="K46" i="1" s="1"/>
  <c r="L46" i="1" s="1"/>
  <c r="M46" i="1" s="1"/>
  <c r="N46" i="1" s="1"/>
  <c r="O46" i="1" s="1"/>
  <c r="E20" i="1"/>
  <c r="E94" i="1" s="1"/>
  <c r="C83" i="1"/>
  <c r="P42" i="1"/>
  <c r="G21" i="1"/>
  <c r="F20" i="1"/>
  <c r="F94" i="1" s="1"/>
  <c r="P74" i="1"/>
  <c r="D94" i="1"/>
  <c r="H29" i="1"/>
  <c r="I29" i="1" s="1"/>
  <c r="J29" i="1" s="1"/>
  <c r="K29" i="1" s="1"/>
  <c r="L29" i="1" s="1"/>
  <c r="M29" i="1" s="1"/>
  <c r="N29" i="1" s="1"/>
  <c r="C42" i="1"/>
  <c r="C29" i="1" l="1"/>
  <c r="P46" i="1"/>
  <c r="C46" i="1"/>
  <c r="H21" i="1"/>
  <c r="G20" i="1"/>
  <c r="P29" i="1"/>
  <c r="G94" i="1" l="1"/>
  <c r="H20" i="1"/>
  <c r="I21" i="1"/>
  <c r="I20" i="1" l="1"/>
  <c r="I94" i="1" s="1"/>
  <c r="J21" i="1"/>
  <c r="H94" i="1"/>
  <c r="K21" i="1" l="1"/>
  <c r="J20" i="1"/>
  <c r="J94" i="1" l="1"/>
  <c r="L21" i="1"/>
  <c r="K20" i="1"/>
  <c r="K94" i="1" s="1"/>
  <c r="L20" i="1" l="1"/>
  <c r="L94" i="1" s="1"/>
  <c r="M21" i="1"/>
  <c r="M20" i="1" l="1"/>
  <c r="M94" i="1" s="1"/>
  <c r="N21" i="1"/>
  <c r="O21" i="1" l="1"/>
  <c r="N20" i="1"/>
  <c r="N94" i="1" s="1"/>
  <c r="O20" i="1" l="1"/>
  <c r="C21" i="1"/>
  <c r="P21" i="1"/>
  <c r="O94" i="1" l="1"/>
  <c r="P94" i="1" s="1"/>
  <c r="C20" i="1"/>
  <c r="C94" i="1" s="1"/>
  <c r="P20" i="1"/>
</calcChain>
</file>

<file path=xl/sharedStrings.xml><?xml version="1.0" encoding="utf-8"?>
<sst xmlns="http://schemas.openxmlformats.org/spreadsheetml/2006/main" count="194" uniqueCount="193">
  <si>
    <t>ITEM</t>
  </si>
  <si>
    <t>DESCRIPCIÓN ITEM</t>
  </si>
  <si>
    <t>PPTO. TOTAL 2018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</si>
  <si>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</si>
  <si>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</si>
  <si>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</si>
  <si>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</si>
  <si>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</si>
  <si>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</si>
  <si>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</si>
  <si>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</si>
  <si>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</si>
  <si>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</si>
  <si>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</si>
  <si>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</si>
  <si>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</t>
  </si>
  <si>
    <t>REMUNERACIONES</t>
  </si>
  <si>
    <t>5A0001</t>
  </si>
  <si>
    <t>REMUNERACIONES ACADEMICOS</t>
  </si>
  <si>
    <t>5A0002</t>
  </si>
  <si>
    <t>REMUNERACION DOCENTES</t>
  </si>
  <si>
    <t>5A0003</t>
  </si>
  <si>
    <t>REMUNERACION APOYO ACAD Y DOC</t>
  </si>
  <si>
    <t>5A0004</t>
  </si>
  <si>
    <t>REMUNERACION PROFESORES NO PLANTA</t>
  </si>
  <si>
    <t xml:space="preserve"> </t>
  </si>
  <si>
    <t>5A0005</t>
  </si>
  <si>
    <t>REMUNERACION HONORARIOS ACAD Y DOC</t>
  </si>
  <si>
    <t>5A0006</t>
  </si>
  <si>
    <t>REMUNERACION AYUDANTIAS ACAD Y DOC</t>
  </si>
  <si>
    <t>5A0007</t>
  </si>
  <si>
    <t>REMUNERACION INCENTIVOS ACAD Y DOC</t>
  </si>
  <si>
    <t>5A0008</t>
  </si>
  <si>
    <t>REMUNERACION HORAS EXTRA ACAD Y DOC</t>
  </si>
  <si>
    <t>5A0009</t>
  </si>
  <si>
    <t>INDEMNIZACION ACADEMICOS Y DOCENTES</t>
  </si>
  <si>
    <t>5B0001</t>
  </si>
  <si>
    <t>REMUNERACION ADMINISTRATIVOS</t>
  </si>
  <si>
    <t>5B0002</t>
  </si>
  <si>
    <t>REMUNERACION HONORARIOS ADM</t>
  </si>
  <si>
    <t>5B0003</t>
  </si>
  <si>
    <t>REMUNERACION AYUDANTIAS ADM</t>
  </si>
  <si>
    <t>5B0004</t>
  </si>
  <si>
    <t>REMUNERACION INCENTIVOS ADM</t>
  </si>
  <si>
    <t>5B0005</t>
  </si>
  <si>
    <t>REMUNERACION HORAS EXTRA ADM</t>
  </si>
  <si>
    <t>5B0006</t>
  </si>
  <si>
    <t>INDEMNIZACION ADMINISTRATIVOS</t>
  </si>
  <si>
    <t>COSTOS Y GASTOS OPERACIONALES</t>
  </si>
  <si>
    <t>6AA001</t>
  </si>
  <si>
    <t>ARTICULOS DE LIBRERIA</t>
  </si>
  <si>
    <t>6AA002</t>
  </si>
  <si>
    <t>INSUMOS QUIMICOS Y FARMACEUTICOS</t>
  </si>
  <si>
    <t>6AA003</t>
  </si>
  <si>
    <t>IMPLEMENTOS DEPORTIVOS</t>
  </si>
  <si>
    <t>6AA004</t>
  </si>
  <si>
    <t>INSUMOS FERRET CONSTRUC Y MECANICOS</t>
  </si>
  <si>
    <t>6AA005</t>
  </si>
  <si>
    <t>INSUMOS BIOLOGICOS Y MINERALES</t>
  </si>
  <si>
    <t>6AA006</t>
  </si>
  <si>
    <t>INSUMOS ELECTRICOS Y ELECTRONICOS</t>
  </si>
  <si>
    <t>6AB001</t>
  </si>
  <si>
    <t>MANTENCION DE INFRAESTRUCTURA</t>
  </si>
  <si>
    <t>6AB002</t>
  </si>
  <si>
    <t>MANTENCION EQUIPOS MAQUI Y MUEBLES</t>
  </si>
  <si>
    <t>6AC001</t>
  </si>
  <si>
    <t>TRANSPORTE</t>
  </si>
  <si>
    <t>6AC002</t>
  </si>
  <si>
    <t>HOSPEDAJE</t>
  </si>
  <si>
    <t>6AC003</t>
  </si>
  <si>
    <t>VIATICO</t>
  </si>
  <si>
    <t>6AD001</t>
  </si>
  <si>
    <t>PRESTACIONES DE SERVICIO</t>
  </si>
  <si>
    <t>6AD002</t>
  </si>
  <si>
    <t>PERFECCIONAMIENTO Y CAPACITACION</t>
  </si>
  <si>
    <t>6AE001</t>
  </si>
  <si>
    <t>ARRIENDO LICENCIA BASE DATOS ANUAL</t>
  </si>
  <si>
    <t>6AE002</t>
  </si>
  <si>
    <t>ARRIENDO BIENES MUEBLES E INMUEBLES</t>
  </si>
  <si>
    <t>6AG001</t>
  </si>
  <si>
    <t>SERVICIOS DE IMPRESION</t>
  </si>
  <si>
    <t>6AG002</t>
  </si>
  <si>
    <t>CORRESPONDENCIA</t>
  </si>
  <si>
    <t>6AH001</t>
  </si>
  <si>
    <t>SERVICIOS DE ASEO Y LIMPIEZA</t>
  </si>
  <si>
    <t>6AH002</t>
  </si>
  <si>
    <t>SERVICIO DE MANTENCION JARDINES</t>
  </si>
  <si>
    <t>6AI001</t>
  </si>
  <si>
    <t>SERVICIOS DE BANQUETERIA</t>
  </si>
  <si>
    <t>6AI002</t>
  </si>
  <si>
    <t>ALMUERZOS Y CENAS</t>
  </si>
  <si>
    <t>6AI003</t>
  </si>
  <si>
    <t>INSUMOS ALIMENTICIOS</t>
  </si>
  <si>
    <t>6AJ001</t>
  </si>
  <si>
    <t>AGUA Y ALCANTARILLADO</t>
  </si>
  <si>
    <t>6AJ002</t>
  </si>
  <si>
    <t>LUZ</t>
  </si>
  <si>
    <t>6AJ003</t>
  </si>
  <si>
    <t>GAS</t>
  </si>
  <si>
    <t>6AJ004</t>
  </si>
  <si>
    <t>TELEFONIA</t>
  </si>
  <si>
    <t>6AJ005</t>
  </si>
  <si>
    <t>INTERNET</t>
  </si>
  <si>
    <t>6AJ006</t>
  </si>
  <si>
    <t>TELEFONIA MOVIL</t>
  </si>
  <si>
    <t>6AJ007</t>
  </si>
  <si>
    <t>INSUMOS DE ASEO</t>
  </si>
  <si>
    <t>6AJ008</t>
  </si>
  <si>
    <t>INSUMOS DE JARDINES</t>
  </si>
  <si>
    <t>6AJ009</t>
  </si>
  <si>
    <t>SERVICIO DE SEGURIDAD</t>
  </si>
  <si>
    <t>6AJ010</t>
  </si>
  <si>
    <t>COMBUSTIBLE</t>
  </si>
  <si>
    <t>6AJ011</t>
  </si>
  <si>
    <t>SERVICIO DE TELEVISION</t>
  </si>
  <si>
    <t>6AK001</t>
  </si>
  <si>
    <t>GASTOS DE REPRESENTACION</t>
  </si>
  <si>
    <t>6AK002</t>
  </si>
  <si>
    <t>MEMBRESIAS</t>
  </si>
  <si>
    <t>6AL001</t>
  </si>
  <si>
    <t>PUBLICIDAD Y COMUNICACIONES</t>
  </si>
  <si>
    <t>6AL002</t>
  </si>
  <si>
    <t>SUSCRIPCIONES DIARIOS Y REVISTAS</t>
  </si>
  <si>
    <t>6AL003</t>
  </si>
  <si>
    <t>MERCHANDISING</t>
  </si>
  <si>
    <t>6AM001</t>
  </si>
  <si>
    <t>BECAS DE ALIMENTACION</t>
  </si>
  <si>
    <t>6AM002</t>
  </si>
  <si>
    <t>BECAS DE RESIDENCIA</t>
  </si>
  <si>
    <t>6AM003</t>
  </si>
  <si>
    <t>BECAS PADRES</t>
  </si>
  <si>
    <t>6AM004</t>
  </si>
  <si>
    <t>BECAS DE MANTENCION</t>
  </si>
  <si>
    <t>6AM005</t>
  </si>
  <si>
    <t>BECAS DE MOVILIZACION</t>
  </si>
  <si>
    <t>6AM006</t>
  </si>
  <si>
    <t>BECAS DE ARANCEL Y MATRICULA</t>
  </si>
  <si>
    <t>6AM007</t>
  </si>
  <si>
    <t>OTRAS BECAS</t>
  </si>
  <si>
    <t>6AM008</t>
  </si>
  <si>
    <t>GASTOS PROYECTOS CONCURSABLES</t>
  </si>
  <si>
    <t>6AN001</t>
  </si>
  <si>
    <t>ALIMENTACION CENTRALIZADA</t>
  </si>
  <si>
    <t>6AN002</t>
  </si>
  <si>
    <t>MOVILIZACION COMPLEMENTARIA</t>
  </si>
  <si>
    <t>6AN003</t>
  </si>
  <si>
    <t>VESTUARIO INSTITUCIONAL</t>
  </si>
  <si>
    <t>6AN004</t>
  </si>
  <si>
    <t>JARDIN INFANTIL Y SALA CUNA</t>
  </si>
  <si>
    <t>6AN005</t>
  </si>
  <si>
    <t>BECAS HIJO DE FUNCIONARIOS</t>
  </si>
  <si>
    <t>6AN006</t>
  </si>
  <si>
    <t xml:space="preserve">PREMIOS POR AÑOS DE SERVICIO </t>
  </si>
  <si>
    <t>6AN007</t>
  </si>
  <si>
    <t>IMPLEMENTOS DE SEGURIDAD</t>
  </si>
  <si>
    <t>INVERSIONES</t>
  </si>
  <si>
    <t>6AZ001</t>
  </si>
  <si>
    <t>TERRENOS</t>
  </si>
  <si>
    <t>6AZ002</t>
  </si>
  <si>
    <t>EDIFICIOS</t>
  </si>
  <si>
    <t>6AZ003</t>
  </si>
  <si>
    <t>MAQUINARIA EQUIPO INSTALACIONES</t>
  </si>
  <si>
    <t>6AZ004</t>
  </si>
  <si>
    <t>MUEBLES Y HERRAMIENTAS</t>
  </si>
  <si>
    <t>6AZ005</t>
  </si>
  <si>
    <t>PROPIEDADES DE INVERSION</t>
  </si>
  <si>
    <t>6AZ006</t>
  </si>
  <si>
    <t>LICENCIA SOFTWARE</t>
  </si>
  <si>
    <t>6AZ007</t>
  </si>
  <si>
    <t>MATERIAL BIBLIOGRAFICO</t>
  </si>
  <si>
    <t>6AZ008</t>
  </si>
  <si>
    <t>MATERIAL RODANTE</t>
  </si>
  <si>
    <t>OTROS GASTOS</t>
  </si>
  <si>
    <t>6AO001</t>
  </si>
  <si>
    <t>DONACIONES</t>
  </si>
  <si>
    <t>6AP001</t>
  </si>
  <si>
    <t>AMORTIZACION SOFTWARE LICENCIAS</t>
  </si>
  <si>
    <t>6AQ001</t>
  </si>
  <si>
    <t>CONVENIOS EMPRESAS</t>
  </si>
  <si>
    <t>6AQ002</t>
  </si>
  <si>
    <t>CONVENIOS INSTITUCIONES PUBLICAS</t>
  </si>
  <si>
    <t>6BB001</t>
  </si>
  <si>
    <t>INTERESES CREDITOS LEASEBACK</t>
  </si>
  <si>
    <t>6BB002</t>
  </si>
  <si>
    <t>INTERESES</t>
  </si>
  <si>
    <t>6BB003</t>
  </si>
  <si>
    <t>SERVICIOS BANCARIOS</t>
  </si>
  <si>
    <t>6BC001</t>
  </si>
  <si>
    <t>SEGUROS</t>
  </si>
  <si>
    <t>6BF001</t>
  </si>
  <si>
    <t>PREMIOS-REGALOS</t>
  </si>
  <si>
    <t>6BF002</t>
  </si>
  <si>
    <t>MENAJE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</si>
</sst>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&quot;$&quot;* #,##0_-;\-&quot;$&quot;* #,##0_-;_-&quot;$&quot;* &quot;-&quot;_-;_-@_-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5"/>
      <name val="Calibri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/>
  </cellStyleXfs>
  <cellXfs count="16">
    <xf numFmtId="0" fontId="0" fillId="0" borderId="0" xfId="0"/>
    <xf numFmtId="0" fontId="3" fillId="0" borderId="0" xfId="0" applyFont="1"/>
    <xf numFmtId="0" fontId="2" fillId="0" borderId="1" xfId="0" applyFont="1" applyBorder="1"/>
    <xf numFmtId="0" fontId="0" fillId="2" borderId="1" xfId="0" applyFill="1" applyBorder="1"/>
    <xf numFmtId="0" fontId="2" fillId="2" borderId="1" xfId="0" applyFont="1" applyFill="1" applyBorder="1"/>
    <xf numFmtId="42" fontId="0" fillId="2" borderId="1" xfId="1" applyFont="1" applyFill="1" applyBorder="1"/>
    <xf numFmtId="0" fontId="5" fillId="0" borderId="1" xfId="2" applyFont="1" applyFill="1" applyBorder="1" applyAlignment="1" applyProtection="1">
      <alignment horizontal="left"/>
      <protection locked="0"/>
    </xf>
    <xf numFmtId="0" fontId="4" fillId="0" borderId="1" xfId="2" applyFont="1" applyFill="1" applyBorder="1" applyProtection="1">
      <protection locked="0"/>
    </xf>
    <xf numFmtId="42" fontId="0" fillId="0" borderId="1" xfId="1" applyFont="1" applyBorder="1"/>
    <xf numFmtId="42" fontId="0" fillId="0" borderId="1" xfId="1" applyFont="1" applyFill="1" applyBorder="1"/>
    <xf numFmtId="3" fontId="6" fillId="2" borderId="1" xfId="0" applyNumberFormat="1" applyFont="1" applyFill="1" applyBorder="1" applyAlignment="1" applyProtection="1">
      <alignment horizontal="center"/>
    </xf>
    <xf numFmtId="42" fontId="2" fillId="2" borderId="1" xfId="1" applyFont="1" applyFill="1" applyBorder="1"/>
    <xf numFmtId="3" fontId="0" fillId="0" borderId="1" xfId="0" applyNumberFormat="1" applyFont="1" applyBorder="1" applyAlignment="1" applyProtection="1">
      <alignment horizontal="center"/>
    </xf>
    <xf numFmtId="3" fontId="0" fillId="0" borderId="1" xfId="0" applyNumberFormat="1" applyFont="1" applyBorder="1" applyAlignment="1" applyProtection="1">
      <alignment horizontal="center"/>
      <protection locked="0"/>
    </xf>
    <xf numFmtId="0" fontId="2" fillId="2" borderId="1" xfId="2" applyFont="1" applyFill="1" applyBorder="1" applyProtection="1">
      <protection locked="0"/>
    </xf>
    <xf numFmtId="0" fontId="7" fillId="0" borderId="1" xfId="2" applyFont="1" applyFill="1" applyBorder="1" applyProtection="1">
      <protection locked="0"/>
    </xf>
  </cellXfs>
  <cellStyles count="3">
    <cellStyle name="Default" xfId="2" xr:uid="{77A84521-BB86-F54D-99DA-F8E71862FB69}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6EE07-7BB4-FF47-BA69-FAB4747DD0AA}">
  <dimension ref="A2:S94"/>
  <sheetViews>
    <sheetView tabSelected="1" zoomScaleNormal="100" workbookViewId="0">
      <selection activeCell="E3" sqref="E3"/>
    </sheetView>
  </sheetViews>
  <sheetFormatPr baseColWidth="10" defaultRowHeight="16" x14ac:dyDescent="0.2"/>
  <cols>
    <col min="2" max="2" width="35.33203125" customWidth="1"/>
    <col min="3" max="3" width="12.6640625" customWidth="1"/>
    <col min="5" max="5" width="13.5" customWidth="1"/>
    <col min="6" max="6" width="13.83203125" customWidth="1"/>
    <col min="7" max="7" width="14" customWidth="1"/>
    <col min="8" max="8" width="13" customWidth="1"/>
    <col min="9" max="9" width="13.83203125" customWidth="1"/>
    <col min="10" max="10" width="13.5" customWidth="1"/>
    <col min="11" max="11" width="13.1640625" customWidth="1"/>
    <col min="12" max="12" width="12.33203125" customWidth="1"/>
    <col min="13" max="13" width="13.6640625" customWidth="1"/>
    <col min="16" max="16" width="13.6640625" customWidth="1"/>
  </cols>
  <sheetData>
    <row r="2" spans="1:19" ht="24" x14ac:dyDescent="0.3">
      <c r="B2" s="1"/>
    </row>
    <row r="3" spans="1:19" x14ac:dyDescent="0.2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</row>
    <row r="4" spans="1:19" x14ac:dyDescent="0.2">
      <c r="A4" s="3"/>
      <c r="B4" s="4" t="s">
        <v>16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>
        <f>SUM(D4:O4)</f>
        <v>0</v>
      </c>
    </row>
    <row r="5" spans="1:19" x14ac:dyDescent="0.2">
      <c r="A5" s="6" t="s">
        <v>17</v>
      </c>
      <c r="B5" s="7" t="s">
        <v>18</v>
      </c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9">
        <f t="shared" ref="P5:P19" si="0">SUM(D5:O5)</f>
        <v>0</v>
      </c>
    </row>
    <row r="6" spans="1:19" x14ac:dyDescent="0.2">
      <c r="A6" s="6" t="s">
        <v>19</v>
      </c>
      <c r="B6" s="7" t="s">
        <v>20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9">
        <f t="shared" si="0"/>
        <v>0</v>
      </c>
    </row>
    <row r="7" spans="1:19" x14ac:dyDescent="0.2">
      <c r="A7" s="6" t="s">
        <v>21</v>
      </c>
      <c r="B7" s="7" t="s">
        <v>22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9">
        <f t="shared" si="0"/>
        <v>0</v>
      </c>
    </row>
    <row r="8" spans="1:19" x14ac:dyDescent="0.2">
      <c r="A8" s="6" t="s">
        <v>23</v>
      </c>
      <c r="B8" s="7" t="s">
        <v>24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9">
        <f t="shared" si="0"/>
        <v>0</v>
      </c>
      <c r="S8" t="s">
        <v>25</v>
      </c>
    </row>
    <row r="9" spans="1:19" x14ac:dyDescent="0.2">
      <c r="A9" s="6" t="s">
        <v>26</v>
      </c>
      <c r="B9" s="7" t="s">
        <v>27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9">
        <f t="shared" si="0"/>
        <v>0</v>
      </c>
    </row>
    <row r="10" spans="1:19" x14ac:dyDescent="0.2">
      <c r="A10" s="6" t="s">
        <v>28</v>
      </c>
      <c r="B10" s="7" t="s">
        <v>29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9">
        <f t="shared" si="0"/>
        <v>0</v>
      </c>
    </row>
    <row r="11" spans="1:19" x14ac:dyDescent="0.2">
      <c r="A11" s="6" t="s">
        <v>30</v>
      </c>
      <c r="B11" s="7" t="s">
        <v>31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9">
        <f t="shared" si="0"/>
        <v>0</v>
      </c>
    </row>
    <row r="12" spans="1:19" x14ac:dyDescent="0.2">
      <c r="A12" s="6" t="s">
        <v>32</v>
      </c>
      <c r="B12" s="7" t="s">
        <v>33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9">
        <f t="shared" si="0"/>
        <v>0</v>
      </c>
    </row>
    <row r="13" spans="1:19" x14ac:dyDescent="0.2">
      <c r="A13" s="6" t="s">
        <v>34</v>
      </c>
      <c r="B13" s="7" t="s">
        <v>35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9">
        <f t="shared" si="0"/>
        <v>0</v>
      </c>
    </row>
    <row r="14" spans="1:19" x14ac:dyDescent="0.2">
      <c r="A14" s="6" t="s">
        <v>36</v>
      </c>
      <c r="B14" s="7" t="s">
        <v>37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9">
        <f t="shared" si="0"/>
        <v>0</v>
      </c>
    </row>
    <row r="15" spans="1:19" x14ac:dyDescent="0.2">
      <c r="A15" s="6" t="s">
        <v>38</v>
      </c>
      <c r="B15" s="7" t="s">
        <v>39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9">
        <f t="shared" si="0"/>
        <v>0</v>
      </c>
    </row>
    <row r="16" spans="1:19" x14ac:dyDescent="0.2">
      <c r="A16" s="6" t="s">
        <v>40</v>
      </c>
      <c r="B16" s="7" t="s">
        <v>41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9">
        <f t="shared" si="0"/>
        <v>0</v>
      </c>
    </row>
    <row r="17" spans="1:16" x14ac:dyDescent="0.2">
      <c r="A17" s="6" t="s">
        <v>42</v>
      </c>
      <c r="B17" s="7" t="s">
        <v>43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9">
        <f t="shared" si="0"/>
        <v>0</v>
      </c>
    </row>
    <row r="18" spans="1:16" x14ac:dyDescent="0.2">
      <c r="A18" s="6" t="s">
        <v>44</v>
      </c>
      <c r="B18" s="7" t="s">
        <v>45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9">
        <f t="shared" si="0"/>
        <v>0</v>
      </c>
    </row>
    <row r="19" spans="1:16" x14ac:dyDescent="0.2">
      <c r="A19" s="6" t="s">
        <v>46</v>
      </c>
      <c r="B19" s="7" t="s">
        <v>47</v>
      </c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9">
        <f t="shared" si="0"/>
        <v>0</v>
      </c>
    </row>
    <row r="20" spans="1:16" x14ac:dyDescent="0.2">
      <c r="A20" s="4"/>
      <c r="B20" s="4" t="s">
        <v>48</v>
      </c>
      <c r="C20" s="10">
        <f>SUM(D20:O20)</f>
        <v>3974000</v>
      </c>
      <c r="D20" s="10">
        <f t="shared" ref="D20:O20" si="1">SUM(D21:D73)</f>
        <v>150000</v>
      </c>
      <c r="E20" s="10">
        <f t="shared" si="1"/>
        <v>56000</v>
      </c>
      <c r="F20" s="10">
        <f t="shared" si="1"/>
        <v>608000</v>
      </c>
      <c r="G20" s="10">
        <f t="shared" si="1"/>
        <v>590000</v>
      </c>
      <c r="H20" s="10">
        <f t="shared" si="1"/>
        <v>590000</v>
      </c>
      <c r="I20" s="10">
        <f t="shared" si="1"/>
        <v>390000</v>
      </c>
      <c r="J20" s="10">
        <f t="shared" si="1"/>
        <v>290000</v>
      </c>
      <c r="K20" s="10">
        <f t="shared" si="1"/>
        <v>390000</v>
      </c>
      <c r="L20" s="10">
        <f t="shared" si="1"/>
        <v>290000</v>
      </c>
      <c r="M20" s="10">
        <f t="shared" si="1"/>
        <v>190000</v>
      </c>
      <c r="N20" s="10">
        <f t="shared" si="1"/>
        <v>190000</v>
      </c>
      <c r="O20" s="10">
        <f t="shared" si="1"/>
        <v>240000</v>
      </c>
      <c r="P20" s="11">
        <f>SUM(D20:O20)</f>
        <v>3974000</v>
      </c>
    </row>
    <row r="21" spans="1:16" x14ac:dyDescent="0.2">
      <c r="A21" s="6" t="s">
        <v>49</v>
      </c>
      <c r="B21" s="7" t="s">
        <v>50</v>
      </c>
      <c r="C21" s="12">
        <f t="shared" ref="C21:C91" si="2">SUM(D21:O21)</f>
        <v>240000</v>
      </c>
      <c r="D21" s="13">
        <v>20000</v>
      </c>
      <c r="E21" s="13">
        <f>+D21</f>
        <v>20000</v>
      </c>
      <c r="F21" s="13">
        <f t="shared" ref="F21:O21" si="3">+E21</f>
        <v>20000</v>
      </c>
      <c r="G21" s="13">
        <f t="shared" si="3"/>
        <v>20000</v>
      </c>
      <c r="H21" s="13">
        <f t="shared" si="3"/>
        <v>20000</v>
      </c>
      <c r="I21" s="13">
        <f t="shared" si="3"/>
        <v>20000</v>
      </c>
      <c r="J21" s="13">
        <f t="shared" si="3"/>
        <v>20000</v>
      </c>
      <c r="K21" s="13">
        <f t="shared" si="3"/>
        <v>20000</v>
      </c>
      <c r="L21" s="13">
        <f t="shared" si="3"/>
        <v>20000</v>
      </c>
      <c r="M21" s="13">
        <f t="shared" si="3"/>
        <v>20000</v>
      </c>
      <c r="N21" s="13">
        <f t="shared" si="3"/>
        <v>20000</v>
      </c>
      <c r="O21" s="13">
        <f t="shared" si="3"/>
        <v>20000</v>
      </c>
      <c r="P21" s="8">
        <f t="shared" ref="P21:P84" si="4">SUM(D21:O21)</f>
        <v>240000</v>
      </c>
    </row>
    <row r="22" spans="1:16" x14ac:dyDescent="0.2">
      <c r="A22" s="6" t="s">
        <v>51</v>
      </c>
      <c r="B22" s="7" t="s">
        <v>52</v>
      </c>
      <c r="C22" s="12">
        <f t="shared" si="2"/>
        <v>1000</v>
      </c>
      <c r="D22" s="13"/>
      <c r="E22" s="13">
        <v>1000</v>
      </c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8">
        <f t="shared" si="4"/>
        <v>1000</v>
      </c>
    </row>
    <row r="23" spans="1:16" x14ac:dyDescent="0.2">
      <c r="A23" s="6" t="s">
        <v>53</v>
      </c>
      <c r="B23" s="7" t="s">
        <v>54</v>
      </c>
      <c r="C23" s="12">
        <f t="shared" si="2"/>
        <v>0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8">
        <f t="shared" si="4"/>
        <v>0</v>
      </c>
    </row>
    <row r="24" spans="1:16" x14ac:dyDescent="0.2">
      <c r="A24" s="6" t="s">
        <v>55</v>
      </c>
      <c r="B24" s="7" t="s">
        <v>56</v>
      </c>
      <c r="C24" s="12">
        <f t="shared" si="2"/>
        <v>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8">
        <f t="shared" si="4"/>
        <v>0</v>
      </c>
    </row>
    <row r="25" spans="1:16" x14ac:dyDescent="0.2">
      <c r="A25" s="6" t="s">
        <v>57</v>
      </c>
      <c r="B25" s="7" t="s">
        <v>58</v>
      </c>
      <c r="C25" s="12">
        <f t="shared" si="2"/>
        <v>0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8">
        <f t="shared" si="4"/>
        <v>0</v>
      </c>
    </row>
    <row r="26" spans="1:16" x14ac:dyDescent="0.2">
      <c r="A26" s="6" t="s">
        <v>59</v>
      </c>
      <c r="B26" s="7" t="s">
        <v>60</v>
      </c>
      <c r="C26" s="12">
        <f t="shared" si="2"/>
        <v>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8">
        <f t="shared" si="4"/>
        <v>0</v>
      </c>
    </row>
    <row r="27" spans="1:16" x14ac:dyDescent="0.2">
      <c r="A27" s="6" t="s">
        <v>61</v>
      </c>
      <c r="B27" s="7" t="s">
        <v>62</v>
      </c>
      <c r="C27" s="12">
        <f t="shared" si="2"/>
        <v>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8">
        <f t="shared" si="4"/>
        <v>0</v>
      </c>
    </row>
    <row r="28" spans="1:16" x14ac:dyDescent="0.2">
      <c r="A28" s="6" t="s">
        <v>63</v>
      </c>
      <c r="B28" s="7" t="s">
        <v>64</v>
      </c>
      <c r="C28" s="12">
        <f t="shared" si="2"/>
        <v>300000</v>
      </c>
      <c r="D28" s="13">
        <v>0</v>
      </c>
      <c r="E28" s="13">
        <v>0</v>
      </c>
      <c r="F28" s="13">
        <v>100000</v>
      </c>
      <c r="G28" s="13">
        <v>0</v>
      </c>
      <c r="H28" s="13">
        <v>200000</v>
      </c>
      <c r="I28" s="13"/>
      <c r="J28" s="13"/>
      <c r="K28" s="13"/>
      <c r="L28" s="13"/>
      <c r="M28" s="13"/>
      <c r="N28" s="13"/>
      <c r="O28" s="13"/>
      <c r="P28" s="8">
        <f t="shared" si="4"/>
        <v>300000</v>
      </c>
    </row>
    <row r="29" spans="1:16" x14ac:dyDescent="0.2">
      <c r="A29" s="6" t="s">
        <v>65</v>
      </c>
      <c r="B29" s="7" t="s">
        <v>66</v>
      </c>
      <c r="C29" s="12">
        <f t="shared" si="2"/>
        <v>600000</v>
      </c>
      <c r="D29" s="13">
        <v>50000</v>
      </c>
      <c r="E29" s="13"/>
      <c r="F29" s="13">
        <v>50000</v>
      </c>
      <c r="G29" s="13">
        <f>+F29</f>
        <v>50000</v>
      </c>
      <c r="H29" s="13">
        <f t="shared" ref="H29:N29" si="5">+G29</f>
        <v>50000</v>
      </c>
      <c r="I29" s="13">
        <f t="shared" si="5"/>
        <v>50000</v>
      </c>
      <c r="J29" s="13">
        <f t="shared" si="5"/>
        <v>50000</v>
      </c>
      <c r="K29" s="13">
        <f t="shared" si="5"/>
        <v>50000</v>
      </c>
      <c r="L29" s="13">
        <f t="shared" si="5"/>
        <v>50000</v>
      </c>
      <c r="M29" s="13">
        <f t="shared" si="5"/>
        <v>50000</v>
      </c>
      <c r="N29" s="13">
        <f t="shared" si="5"/>
        <v>50000</v>
      </c>
      <c r="O29" s="13">
        <v>100000</v>
      </c>
      <c r="P29" s="8">
        <f t="shared" si="4"/>
        <v>600000</v>
      </c>
    </row>
    <row r="30" spans="1:16" x14ac:dyDescent="0.2">
      <c r="A30" s="6" t="s">
        <v>67</v>
      </c>
      <c r="B30" s="7" t="s">
        <v>68</v>
      </c>
      <c r="C30" s="12">
        <f t="shared" si="2"/>
        <v>0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8">
        <f t="shared" si="4"/>
        <v>0</v>
      </c>
    </row>
    <row r="31" spans="1:16" x14ac:dyDescent="0.2">
      <c r="A31" s="6" t="s">
        <v>69</v>
      </c>
      <c r="B31" s="7" t="s">
        <v>70</v>
      </c>
      <c r="C31" s="12">
        <f t="shared" si="2"/>
        <v>0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8">
        <f t="shared" si="4"/>
        <v>0</v>
      </c>
    </row>
    <row r="32" spans="1:16" x14ac:dyDescent="0.2">
      <c r="A32" s="6" t="s">
        <v>71</v>
      </c>
      <c r="B32" s="7" t="s">
        <v>72</v>
      </c>
      <c r="C32" s="12">
        <f t="shared" si="2"/>
        <v>600000</v>
      </c>
      <c r="D32" s="13">
        <v>0</v>
      </c>
      <c r="E32" s="13"/>
      <c r="F32" s="13">
        <v>200000</v>
      </c>
      <c r="G32" s="13"/>
      <c r="H32" s="13"/>
      <c r="I32" s="13">
        <v>200000</v>
      </c>
      <c r="J32" s="13"/>
      <c r="K32" s="13">
        <v>200000</v>
      </c>
      <c r="L32" s="13"/>
      <c r="M32" s="13"/>
      <c r="N32" s="13"/>
      <c r="O32" s="13"/>
      <c r="P32" s="8">
        <f t="shared" si="4"/>
        <v>600000</v>
      </c>
    </row>
    <row r="33" spans="1:16" x14ac:dyDescent="0.2">
      <c r="A33" s="6" t="s">
        <v>73</v>
      </c>
      <c r="B33" s="7" t="s">
        <v>74</v>
      </c>
      <c r="C33" s="12">
        <f t="shared" si="2"/>
        <v>400000</v>
      </c>
      <c r="D33" s="13"/>
      <c r="E33" s="13"/>
      <c r="F33" s="13"/>
      <c r="G33" s="13">
        <v>400000</v>
      </c>
      <c r="H33" s="13"/>
      <c r="I33" s="13"/>
      <c r="J33" s="13"/>
      <c r="K33" s="13"/>
      <c r="L33" s="13"/>
      <c r="M33" s="13"/>
      <c r="N33" s="13"/>
      <c r="O33" s="13"/>
      <c r="P33" s="8">
        <f t="shared" si="4"/>
        <v>400000</v>
      </c>
    </row>
    <row r="34" spans="1:16" x14ac:dyDescent="0.2">
      <c r="A34" s="6" t="s">
        <v>75</v>
      </c>
      <c r="B34" s="7" t="s">
        <v>76</v>
      </c>
      <c r="C34" s="12">
        <f t="shared" si="2"/>
        <v>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8">
        <f t="shared" si="4"/>
        <v>0</v>
      </c>
    </row>
    <row r="35" spans="1:16" x14ac:dyDescent="0.2">
      <c r="A35" s="6" t="s">
        <v>77</v>
      </c>
      <c r="B35" s="7" t="s">
        <v>78</v>
      </c>
      <c r="C35" s="12">
        <f t="shared" si="2"/>
        <v>0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8">
        <f t="shared" si="4"/>
        <v>0</v>
      </c>
    </row>
    <row r="36" spans="1:16" x14ac:dyDescent="0.2">
      <c r="A36" s="6" t="s">
        <v>79</v>
      </c>
      <c r="B36" s="7" t="s">
        <v>80</v>
      </c>
      <c r="C36" s="12">
        <f t="shared" si="2"/>
        <v>0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8">
        <f t="shared" si="4"/>
        <v>0</v>
      </c>
    </row>
    <row r="37" spans="1:16" x14ac:dyDescent="0.2">
      <c r="A37" s="6" t="s">
        <v>81</v>
      </c>
      <c r="B37" s="7" t="s">
        <v>82</v>
      </c>
      <c r="C37" s="12">
        <f t="shared" si="2"/>
        <v>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8">
        <f t="shared" si="4"/>
        <v>0</v>
      </c>
    </row>
    <row r="38" spans="1:16" x14ac:dyDescent="0.2">
      <c r="A38" s="6" t="s">
        <v>83</v>
      </c>
      <c r="B38" s="7" t="s">
        <v>84</v>
      </c>
      <c r="C38" s="12">
        <f t="shared" si="2"/>
        <v>0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8">
        <f t="shared" si="4"/>
        <v>0</v>
      </c>
    </row>
    <row r="39" spans="1:16" x14ac:dyDescent="0.2">
      <c r="A39" s="6" t="s">
        <v>85</v>
      </c>
      <c r="B39" s="7" t="s">
        <v>86</v>
      </c>
      <c r="C39" s="12">
        <f t="shared" si="2"/>
        <v>0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8">
        <f t="shared" si="4"/>
        <v>0</v>
      </c>
    </row>
    <row r="40" spans="1:16" x14ac:dyDescent="0.2">
      <c r="A40" s="6" t="s">
        <v>87</v>
      </c>
      <c r="B40" s="7" t="s">
        <v>88</v>
      </c>
      <c r="C40" s="12">
        <f t="shared" si="2"/>
        <v>0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8">
        <f t="shared" si="4"/>
        <v>0</v>
      </c>
    </row>
    <row r="41" spans="1:16" x14ac:dyDescent="0.2">
      <c r="A41" s="6" t="s">
        <v>89</v>
      </c>
      <c r="B41" s="7" t="s">
        <v>90</v>
      </c>
      <c r="C41" s="12">
        <f t="shared" si="2"/>
        <v>0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8">
        <f t="shared" si="4"/>
        <v>0</v>
      </c>
    </row>
    <row r="42" spans="1:16" x14ac:dyDescent="0.2">
      <c r="A42" s="6" t="s">
        <v>91</v>
      </c>
      <c r="B42" s="7" t="s">
        <v>92</v>
      </c>
      <c r="C42" s="12">
        <f t="shared" si="2"/>
        <v>1115000</v>
      </c>
      <c r="D42" s="13">
        <v>80000</v>
      </c>
      <c r="E42" s="13">
        <v>35000</v>
      </c>
      <c r="F42" s="13">
        <v>100000</v>
      </c>
      <c r="G42" s="13">
        <f>+F42</f>
        <v>100000</v>
      </c>
      <c r="H42" s="13">
        <f t="shared" ref="H42:O42" si="6">+G42</f>
        <v>100000</v>
      </c>
      <c r="I42" s="13">
        <f t="shared" si="6"/>
        <v>100000</v>
      </c>
      <c r="J42" s="13">
        <f t="shared" si="6"/>
        <v>100000</v>
      </c>
      <c r="K42" s="13">
        <f t="shared" si="6"/>
        <v>100000</v>
      </c>
      <c r="L42" s="13">
        <f t="shared" si="6"/>
        <v>100000</v>
      </c>
      <c r="M42" s="13">
        <f t="shared" si="6"/>
        <v>100000</v>
      </c>
      <c r="N42" s="13">
        <f t="shared" si="6"/>
        <v>100000</v>
      </c>
      <c r="O42" s="13">
        <f t="shared" si="6"/>
        <v>100000</v>
      </c>
      <c r="P42" s="8">
        <f t="shared" si="4"/>
        <v>1115000</v>
      </c>
    </row>
    <row r="43" spans="1:16" x14ac:dyDescent="0.2">
      <c r="A43" s="6" t="s">
        <v>93</v>
      </c>
      <c r="B43" s="7" t="s">
        <v>94</v>
      </c>
      <c r="C43" s="12">
        <f t="shared" si="2"/>
        <v>0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8">
        <f t="shared" si="4"/>
        <v>0</v>
      </c>
    </row>
    <row r="44" spans="1:16" x14ac:dyDescent="0.2">
      <c r="A44" s="6" t="s">
        <v>95</v>
      </c>
      <c r="B44" s="7" t="s">
        <v>96</v>
      </c>
      <c r="C44" s="12">
        <f t="shared" si="2"/>
        <v>0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8">
        <f t="shared" si="4"/>
        <v>0</v>
      </c>
    </row>
    <row r="45" spans="1:16" x14ac:dyDescent="0.2">
      <c r="A45" s="6" t="s">
        <v>97</v>
      </c>
      <c r="B45" s="7" t="s">
        <v>98</v>
      </c>
      <c r="C45" s="12">
        <f t="shared" si="2"/>
        <v>0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8">
        <f t="shared" si="4"/>
        <v>0</v>
      </c>
    </row>
    <row r="46" spans="1:16" x14ac:dyDescent="0.2">
      <c r="A46" s="6" t="s">
        <v>99</v>
      </c>
      <c r="B46" s="7" t="s">
        <v>100</v>
      </c>
      <c r="C46" s="12">
        <f t="shared" si="2"/>
        <v>200000</v>
      </c>
      <c r="D46" s="13"/>
      <c r="E46" s="13"/>
      <c r="F46" s="13">
        <v>20000</v>
      </c>
      <c r="G46" s="13">
        <f>+F46</f>
        <v>20000</v>
      </c>
      <c r="H46" s="13">
        <f t="shared" ref="H46:O46" si="7">+G46</f>
        <v>20000</v>
      </c>
      <c r="I46" s="13">
        <f t="shared" si="7"/>
        <v>20000</v>
      </c>
      <c r="J46" s="13">
        <f t="shared" si="7"/>
        <v>20000</v>
      </c>
      <c r="K46" s="13">
        <f t="shared" si="7"/>
        <v>20000</v>
      </c>
      <c r="L46" s="13">
        <f t="shared" si="7"/>
        <v>20000</v>
      </c>
      <c r="M46" s="13">
        <f t="shared" si="7"/>
        <v>20000</v>
      </c>
      <c r="N46" s="13">
        <f t="shared" si="7"/>
        <v>20000</v>
      </c>
      <c r="O46" s="13">
        <f t="shared" si="7"/>
        <v>20000</v>
      </c>
      <c r="P46" s="8">
        <f t="shared" si="4"/>
        <v>200000</v>
      </c>
    </row>
    <row r="47" spans="1:16" x14ac:dyDescent="0.2">
      <c r="A47" s="6" t="s">
        <v>101</v>
      </c>
      <c r="B47" s="7" t="s">
        <v>102</v>
      </c>
      <c r="C47" s="12">
        <f t="shared" si="2"/>
        <v>0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8">
        <f t="shared" si="4"/>
        <v>0</v>
      </c>
    </row>
    <row r="48" spans="1:16" x14ac:dyDescent="0.2">
      <c r="A48" s="6" t="s">
        <v>103</v>
      </c>
      <c r="B48" s="7" t="s">
        <v>104</v>
      </c>
      <c r="C48" s="12">
        <f t="shared" si="2"/>
        <v>0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8">
        <f t="shared" si="4"/>
        <v>0</v>
      </c>
    </row>
    <row r="49" spans="1:16" x14ac:dyDescent="0.2">
      <c r="A49" s="6" t="s">
        <v>105</v>
      </c>
      <c r="B49" s="7" t="s">
        <v>106</v>
      </c>
      <c r="C49" s="12">
        <f t="shared" si="2"/>
        <v>18000</v>
      </c>
      <c r="D49" s="13"/>
      <c r="E49" s="13"/>
      <c r="F49" s="13">
        <v>18000</v>
      </c>
      <c r="G49" s="13"/>
      <c r="H49" s="13"/>
      <c r="I49" s="13"/>
      <c r="J49" s="13"/>
      <c r="K49" s="13"/>
      <c r="L49" s="13"/>
      <c r="M49" s="13"/>
      <c r="N49" s="13"/>
      <c r="O49" s="13"/>
      <c r="P49" s="8">
        <f t="shared" si="4"/>
        <v>18000</v>
      </c>
    </row>
    <row r="50" spans="1:16" x14ac:dyDescent="0.2">
      <c r="A50" s="6" t="s">
        <v>107</v>
      </c>
      <c r="B50" s="7" t="s">
        <v>108</v>
      </c>
      <c r="C50" s="12">
        <f t="shared" si="2"/>
        <v>0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8">
        <f t="shared" si="4"/>
        <v>0</v>
      </c>
    </row>
    <row r="51" spans="1:16" x14ac:dyDescent="0.2">
      <c r="A51" s="6" t="s">
        <v>109</v>
      </c>
      <c r="B51" s="7" t="s">
        <v>110</v>
      </c>
      <c r="C51" s="12">
        <f t="shared" si="2"/>
        <v>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8">
        <f t="shared" si="4"/>
        <v>0</v>
      </c>
    </row>
    <row r="52" spans="1:16" x14ac:dyDescent="0.2">
      <c r="A52" s="6" t="s">
        <v>111</v>
      </c>
      <c r="B52" s="7" t="s">
        <v>112</v>
      </c>
      <c r="C52" s="12">
        <f t="shared" si="2"/>
        <v>0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8">
        <f t="shared" si="4"/>
        <v>0</v>
      </c>
    </row>
    <row r="53" spans="1:16" x14ac:dyDescent="0.2">
      <c r="A53" s="6" t="s">
        <v>113</v>
      </c>
      <c r="B53" s="7" t="s">
        <v>114</v>
      </c>
      <c r="C53" s="12">
        <f t="shared" si="2"/>
        <v>0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8">
        <f t="shared" si="4"/>
        <v>0</v>
      </c>
    </row>
    <row r="54" spans="1:16" x14ac:dyDescent="0.2">
      <c r="A54" s="6" t="s">
        <v>115</v>
      </c>
      <c r="B54" s="7" t="s">
        <v>116</v>
      </c>
      <c r="C54" s="12">
        <f t="shared" si="2"/>
        <v>0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8">
        <f t="shared" si="4"/>
        <v>0</v>
      </c>
    </row>
    <row r="55" spans="1:16" x14ac:dyDescent="0.2">
      <c r="A55" s="6" t="s">
        <v>117</v>
      </c>
      <c r="B55" s="7" t="s">
        <v>118</v>
      </c>
      <c r="C55" s="12">
        <f t="shared" si="2"/>
        <v>0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8">
        <f t="shared" si="4"/>
        <v>0</v>
      </c>
    </row>
    <row r="56" spans="1:16" x14ac:dyDescent="0.2">
      <c r="A56" s="6" t="s">
        <v>119</v>
      </c>
      <c r="B56" s="7" t="s">
        <v>120</v>
      </c>
      <c r="C56" s="12">
        <f t="shared" si="2"/>
        <v>0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8">
        <f t="shared" si="4"/>
        <v>0</v>
      </c>
    </row>
    <row r="57" spans="1:16" x14ac:dyDescent="0.2">
      <c r="A57" s="6" t="s">
        <v>121</v>
      </c>
      <c r="B57" s="7" t="s">
        <v>122</v>
      </c>
      <c r="C57" s="12">
        <f t="shared" si="2"/>
        <v>0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8">
        <f t="shared" si="4"/>
        <v>0</v>
      </c>
    </row>
    <row r="58" spans="1:16" x14ac:dyDescent="0.2">
      <c r="A58" s="6" t="s">
        <v>123</v>
      </c>
      <c r="B58" s="7" t="s">
        <v>124</v>
      </c>
      <c r="C58" s="12">
        <f t="shared" si="2"/>
        <v>500000</v>
      </c>
      <c r="D58" s="13"/>
      <c r="E58" s="13"/>
      <c r="F58" s="13">
        <v>100000</v>
      </c>
      <c r="G58" s="13"/>
      <c r="H58" s="13">
        <v>200000</v>
      </c>
      <c r="I58" s="13"/>
      <c r="J58" s="13">
        <v>100000</v>
      </c>
      <c r="K58" s="13"/>
      <c r="L58" s="13">
        <v>100000</v>
      </c>
      <c r="M58" s="13"/>
      <c r="N58" s="13"/>
      <c r="O58" s="13"/>
      <c r="P58" s="8">
        <f t="shared" si="4"/>
        <v>500000</v>
      </c>
    </row>
    <row r="59" spans="1:16" x14ac:dyDescent="0.2">
      <c r="A59" s="6" t="s">
        <v>125</v>
      </c>
      <c r="B59" s="7" t="s">
        <v>126</v>
      </c>
      <c r="C59" s="12">
        <f t="shared" si="2"/>
        <v>0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8">
        <f t="shared" si="4"/>
        <v>0</v>
      </c>
    </row>
    <row r="60" spans="1:16" x14ac:dyDescent="0.2">
      <c r="A60" s="6" t="s">
        <v>127</v>
      </c>
      <c r="B60" s="7" t="s">
        <v>128</v>
      </c>
      <c r="C60" s="12">
        <f t="shared" si="2"/>
        <v>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8">
        <f t="shared" si="4"/>
        <v>0</v>
      </c>
    </row>
    <row r="61" spans="1:16" x14ac:dyDescent="0.2">
      <c r="A61" s="6" t="s">
        <v>129</v>
      </c>
      <c r="B61" s="7" t="s">
        <v>130</v>
      </c>
      <c r="C61" s="12">
        <f t="shared" si="2"/>
        <v>0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8">
        <f t="shared" si="4"/>
        <v>0</v>
      </c>
    </row>
    <row r="62" spans="1:16" x14ac:dyDescent="0.2">
      <c r="A62" s="6" t="s">
        <v>131</v>
      </c>
      <c r="B62" s="7" t="s">
        <v>132</v>
      </c>
      <c r="C62" s="12">
        <f t="shared" si="2"/>
        <v>0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8">
        <f t="shared" si="4"/>
        <v>0</v>
      </c>
    </row>
    <row r="63" spans="1:16" x14ac:dyDescent="0.2">
      <c r="A63" s="6" t="s">
        <v>133</v>
      </c>
      <c r="B63" s="7" t="s">
        <v>134</v>
      </c>
      <c r="C63" s="12">
        <f t="shared" si="2"/>
        <v>0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8">
        <f t="shared" si="4"/>
        <v>0</v>
      </c>
    </row>
    <row r="64" spans="1:16" x14ac:dyDescent="0.2">
      <c r="A64" s="6" t="s">
        <v>135</v>
      </c>
      <c r="B64" s="7" t="s">
        <v>136</v>
      </c>
      <c r="C64" s="12">
        <f t="shared" si="2"/>
        <v>0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8">
        <f t="shared" si="4"/>
        <v>0</v>
      </c>
    </row>
    <row r="65" spans="1:16" x14ac:dyDescent="0.2">
      <c r="A65" s="6" t="s">
        <v>137</v>
      </c>
      <c r="B65" s="7" t="s">
        <v>138</v>
      </c>
      <c r="C65" s="12">
        <f t="shared" si="2"/>
        <v>0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8">
        <f t="shared" si="4"/>
        <v>0</v>
      </c>
    </row>
    <row r="66" spans="1:16" x14ac:dyDescent="0.2">
      <c r="A66" s="6" t="s">
        <v>139</v>
      </c>
      <c r="B66" s="7" t="s">
        <v>140</v>
      </c>
      <c r="C66" s="12">
        <f t="shared" si="2"/>
        <v>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8">
        <f t="shared" si="4"/>
        <v>0</v>
      </c>
    </row>
    <row r="67" spans="1:16" x14ac:dyDescent="0.2">
      <c r="A67" s="6" t="s">
        <v>141</v>
      </c>
      <c r="B67" s="7" t="s">
        <v>142</v>
      </c>
      <c r="C67" s="12">
        <f t="shared" si="2"/>
        <v>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8">
        <f t="shared" si="4"/>
        <v>0</v>
      </c>
    </row>
    <row r="68" spans="1:16" x14ac:dyDescent="0.2">
      <c r="A68" s="6" t="s">
        <v>143</v>
      </c>
      <c r="B68" s="7" t="s">
        <v>144</v>
      </c>
      <c r="C68" s="12">
        <f t="shared" si="2"/>
        <v>0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8">
        <f t="shared" si="4"/>
        <v>0</v>
      </c>
    </row>
    <row r="69" spans="1:16" x14ac:dyDescent="0.2">
      <c r="A69" s="6" t="s">
        <v>145</v>
      </c>
      <c r="B69" s="7" t="s">
        <v>146</v>
      </c>
      <c r="C69" s="12">
        <f t="shared" si="2"/>
        <v>0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8">
        <f t="shared" si="4"/>
        <v>0</v>
      </c>
    </row>
    <row r="70" spans="1:16" x14ac:dyDescent="0.2">
      <c r="A70" s="6" t="s">
        <v>147</v>
      </c>
      <c r="B70" s="7" t="s">
        <v>148</v>
      </c>
      <c r="C70" s="12">
        <f t="shared" si="2"/>
        <v>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8">
        <f t="shared" si="4"/>
        <v>0</v>
      </c>
    </row>
    <row r="71" spans="1:16" x14ac:dyDescent="0.2">
      <c r="A71" s="6" t="s">
        <v>149</v>
      </c>
      <c r="B71" s="7" t="s">
        <v>150</v>
      </c>
      <c r="C71" s="12">
        <f t="shared" si="2"/>
        <v>0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8">
        <f t="shared" si="4"/>
        <v>0</v>
      </c>
    </row>
    <row r="72" spans="1:16" x14ac:dyDescent="0.2">
      <c r="A72" s="6" t="s">
        <v>151</v>
      </c>
      <c r="B72" s="7" t="s">
        <v>152</v>
      </c>
      <c r="C72" s="12">
        <f t="shared" si="2"/>
        <v>0</v>
      </c>
      <c r="D72" s="13">
        <v>0</v>
      </c>
      <c r="E72" s="13">
        <v>0</v>
      </c>
      <c r="F72" s="13">
        <v>0</v>
      </c>
      <c r="G72" s="13"/>
      <c r="H72" s="13"/>
      <c r="I72" s="13"/>
      <c r="J72" s="13"/>
      <c r="K72" s="13"/>
      <c r="L72" s="13"/>
      <c r="M72" s="13"/>
      <c r="N72" s="13"/>
      <c r="O72" s="13"/>
      <c r="P72" s="8">
        <f t="shared" si="4"/>
        <v>0</v>
      </c>
    </row>
    <row r="73" spans="1:16" x14ac:dyDescent="0.2">
      <c r="A73" s="6" t="s">
        <v>153</v>
      </c>
      <c r="B73" s="7" t="s">
        <v>154</v>
      </c>
      <c r="C73" s="12">
        <f t="shared" si="2"/>
        <v>0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8">
        <f t="shared" si="4"/>
        <v>0</v>
      </c>
    </row>
    <row r="74" spans="1:16" x14ac:dyDescent="0.2">
      <c r="A74" s="4"/>
      <c r="B74" s="14" t="s">
        <v>155</v>
      </c>
      <c r="C74" s="10">
        <f t="shared" si="2"/>
        <v>0</v>
      </c>
      <c r="D74" s="10">
        <f t="shared" ref="D74:O74" si="8">SUM(D75:D82)</f>
        <v>0</v>
      </c>
      <c r="E74" s="10">
        <f t="shared" si="8"/>
        <v>0</v>
      </c>
      <c r="F74" s="10">
        <f t="shared" si="8"/>
        <v>0</v>
      </c>
      <c r="G74" s="10">
        <f t="shared" si="8"/>
        <v>0</v>
      </c>
      <c r="H74" s="10">
        <f t="shared" si="8"/>
        <v>0</v>
      </c>
      <c r="I74" s="10">
        <f t="shared" si="8"/>
        <v>0</v>
      </c>
      <c r="J74" s="10">
        <f t="shared" si="8"/>
        <v>0</v>
      </c>
      <c r="K74" s="10">
        <f t="shared" si="8"/>
        <v>0</v>
      </c>
      <c r="L74" s="10">
        <f t="shared" si="8"/>
        <v>0</v>
      </c>
      <c r="M74" s="10">
        <f t="shared" si="8"/>
        <v>0</v>
      </c>
      <c r="N74" s="10">
        <f t="shared" si="8"/>
        <v>0</v>
      </c>
      <c r="O74" s="10">
        <f t="shared" si="8"/>
        <v>0</v>
      </c>
      <c r="P74" s="11">
        <f t="shared" si="4"/>
        <v>0</v>
      </c>
    </row>
    <row r="75" spans="1:16" x14ac:dyDescent="0.2">
      <c r="A75" s="6" t="s">
        <v>156</v>
      </c>
      <c r="B75" s="15" t="s">
        <v>157</v>
      </c>
      <c r="C75" s="12">
        <f t="shared" si="2"/>
        <v>0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8">
        <f t="shared" si="4"/>
        <v>0</v>
      </c>
    </row>
    <row r="76" spans="1:16" x14ac:dyDescent="0.2">
      <c r="A76" s="6" t="s">
        <v>158</v>
      </c>
      <c r="B76" s="15" t="s">
        <v>159</v>
      </c>
      <c r="C76" s="12">
        <f t="shared" si="2"/>
        <v>0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8">
        <f t="shared" si="4"/>
        <v>0</v>
      </c>
    </row>
    <row r="77" spans="1:16" x14ac:dyDescent="0.2">
      <c r="A77" s="6" t="s">
        <v>160</v>
      </c>
      <c r="B77" s="15" t="s">
        <v>161</v>
      </c>
      <c r="C77" s="12">
        <f t="shared" si="2"/>
        <v>0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8">
        <f t="shared" si="4"/>
        <v>0</v>
      </c>
    </row>
    <row r="78" spans="1:16" x14ac:dyDescent="0.2">
      <c r="A78" s="6" t="s">
        <v>162</v>
      </c>
      <c r="B78" s="15" t="s">
        <v>163</v>
      </c>
      <c r="C78" s="12">
        <f t="shared" si="2"/>
        <v>0</v>
      </c>
      <c r="D78" s="13">
        <v>0</v>
      </c>
      <c r="E78" s="13">
        <v>0</v>
      </c>
      <c r="F78" s="13">
        <v>0</v>
      </c>
      <c r="G78" s="13"/>
      <c r="H78" s="13"/>
      <c r="I78" s="13"/>
      <c r="J78" s="13"/>
      <c r="K78" s="13"/>
      <c r="L78" s="13"/>
      <c r="M78" s="13"/>
      <c r="N78" s="13"/>
      <c r="O78" s="13"/>
      <c r="P78" s="8">
        <f t="shared" si="4"/>
        <v>0</v>
      </c>
    </row>
    <row r="79" spans="1:16" x14ac:dyDescent="0.2">
      <c r="A79" s="6" t="s">
        <v>164</v>
      </c>
      <c r="B79" s="15" t="s">
        <v>165</v>
      </c>
      <c r="C79" s="12">
        <f t="shared" si="2"/>
        <v>0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8">
        <f t="shared" si="4"/>
        <v>0</v>
      </c>
    </row>
    <row r="80" spans="1:16" x14ac:dyDescent="0.2">
      <c r="A80" s="6" t="s">
        <v>166</v>
      </c>
      <c r="B80" s="15" t="s">
        <v>167</v>
      </c>
      <c r="C80" s="12">
        <f t="shared" si="2"/>
        <v>0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8">
        <f t="shared" si="4"/>
        <v>0</v>
      </c>
    </row>
    <row r="81" spans="1:16" x14ac:dyDescent="0.2">
      <c r="A81" s="6" t="s">
        <v>168</v>
      </c>
      <c r="B81" s="15" t="s">
        <v>169</v>
      </c>
      <c r="C81" s="12">
        <f t="shared" si="2"/>
        <v>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8">
        <f t="shared" si="4"/>
        <v>0</v>
      </c>
    </row>
    <row r="82" spans="1:16" x14ac:dyDescent="0.2">
      <c r="A82" s="6" t="s">
        <v>170</v>
      </c>
      <c r="B82" s="15" t="s">
        <v>171</v>
      </c>
      <c r="C82" s="12">
        <f t="shared" si="2"/>
        <v>0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8">
        <f t="shared" si="4"/>
        <v>0</v>
      </c>
    </row>
    <row r="83" spans="1:16" x14ac:dyDescent="0.2">
      <c r="A83" s="4"/>
      <c r="B83" s="4" t="s">
        <v>172</v>
      </c>
      <c r="C83" s="10">
        <f t="shared" si="2"/>
        <v>0</v>
      </c>
      <c r="D83" s="10">
        <f t="shared" ref="D83:O83" si="9">SUM(D84:D93)</f>
        <v>0</v>
      </c>
      <c r="E83" s="10">
        <f t="shared" si="9"/>
        <v>0</v>
      </c>
      <c r="F83" s="10">
        <f t="shared" si="9"/>
        <v>0</v>
      </c>
      <c r="G83" s="10">
        <f t="shared" si="9"/>
        <v>0</v>
      </c>
      <c r="H83" s="10">
        <f t="shared" si="9"/>
        <v>0</v>
      </c>
      <c r="I83" s="10">
        <f t="shared" si="9"/>
        <v>0</v>
      </c>
      <c r="J83" s="10">
        <f t="shared" si="9"/>
        <v>0</v>
      </c>
      <c r="K83" s="10">
        <f t="shared" si="9"/>
        <v>0</v>
      </c>
      <c r="L83" s="10">
        <f t="shared" si="9"/>
        <v>0</v>
      </c>
      <c r="M83" s="10">
        <f t="shared" si="9"/>
        <v>0</v>
      </c>
      <c r="N83" s="10">
        <f t="shared" si="9"/>
        <v>0</v>
      </c>
      <c r="O83" s="10">
        <f t="shared" si="9"/>
        <v>0</v>
      </c>
      <c r="P83" s="11">
        <f t="shared" si="4"/>
        <v>0</v>
      </c>
    </row>
    <row r="84" spans="1:16" x14ac:dyDescent="0.2">
      <c r="A84" s="6" t="s">
        <v>173</v>
      </c>
      <c r="B84" s="15" t="s">
        <v>174</v>
      </c>
      <c r="C84" s="12">
        <f t="shared" si="2"/>
        <v>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8">
        <f t="shared" si="4"/>
        <v>0</v>
      </c>
    </row>
    <row r="85" spans="1:16" x14ac:dyDescent="0.2">
      <c r="A85" s="6" t="s">
        <v>175</v>
      </c>
      <c r="B85" s="15" t="s">
        <v>176</v>
      </c>
      <c r="C85" s="12">
        <f t="shared" si="2"/>
        <v>0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8">
        <f t="shared" ref="P85:P94" si="10">SUM(D85:O85)</f>
        <v>0</v>
      </c>
    </row>
    <row r="86" spans="1:16" x14ac:dyDescent="0.2">
      <c r="A86" s="6" t="s">
        <v>177</v>
      </c>
      <c r="B86" s="15" t="s">
        <v>178</v>
      </c>
      <c r="C86" s="12">
        <f t="shared" si="2"/>
        <v>0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8">
        <f t="shared" si="10"/>
        <v>0</v>
      </c>
    </row>
    <row r="87" spans="1:16" x14ac:dyDescent="0.2">
      <c r="A87" s="6" t="s">
        <v>179</v>
      </c>
      <c r="B87" s="15" t="s">
        <v>180</v>
      </c>
      <c r="C87" s="12">
        <f t="shared" si="2"/>
        <v>0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8">
        <f t="shared" si="10"/>
        <v>0</v>
      </c>
    </row>
    <row r="88" spans="1:16" x14ac:dyDescent="0.2">
      <c r="A88" s="6" t="s">
        <v>181</v>
      </c>
      <c r="B88" s="15" t="s">
        <v>182</v>
      </c>
      <c r="C88" s="12">
        <f t="shared" si="2"/>
        <v>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8">
        <f t="shared" si="10"/>
        <v>0</v>
      </c>
    </row>
    <row r="89" spans="1:16" x14ac:dyDescent="0.2">
      <c r="A89" s="6" t="s">
        <v>183</v>
      </c>
      <c r="B89" s="15" t="s">
        <v>184</v>
      </c>
      <c r="C89" s="12">
        <f t="shared" si="2"/>
        <v>0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8">
        <f t="shared" si="10"/>
        <v>0</v>
      </c>
    </row>
    <row r="90" spans="1:16" x14ac:dyDescent="0.2">
      <c r="A90" s="6" t="s">
        <v>185</v>
      </c>
      <c r="B90" s="15" t="s">
        <v>186</v>
      </c>
      <c r="C90" s="12">
        <f t="shared" si="2"/>
        <v>0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8">
        <f t="shared" si="10"/>
        <v>0</v>
      </c>
    </row>
    <row r="91" spans="1:16" x14ac:dyDescent="0.2">
      <c r="A91" s="6" t="s">
        <v>187</v>
      </c>
      <c r="B91" s="15" t="s">
        <v>188</v>
      </c>
      <c r="C91" s="12">
        <f t="shared" si="2"/>
        <v>0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8">
        <f t="shared" si="10"/>
        <v>0</v>
      </c>
    </row>
    <row r="92" spans="1:16" x14ac:dyDescent="0.2">
      <c r="A92" s="6" t="s">
        <v>189</v>
      </c>
      <c r="B92" s="15" t="s">
        <v>190</v>
      </c>
      <c r="C92" s="12">
        <f>SUM(D92:O92)</f>
        <v>0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8">
        <f t="shared" si="10"/>
        <v>0</v>
      </c>
    </row>
    <row r="93" spans="1:16" x14ac:dyDescent="0.2">
      <c r="A93" s="6" t="s">
        <v>191</v>
      </c>
      <c r="B93" s="15" t="s">
        <v>192</v>
      </c>
      <c r="C93" s="12">
        <f>SUM(D93:O93)</f>
        <v>0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8">
        <f t="shared" si="10"/>
        <v>0</v>
      </c>
    </row>
    <row r="94" spans="1:16" x14ac:dyDescent="0.2">
      <c r="A94" s="3"/>
      <c r="B94" s="4" t="s">
        <v>15</v>
      </c>
      <c r="C94" s="11">
        <f>SUM(C20+C83)</f>
        <v>3974000</v>
      </c>
      <c r="D94" s="11">
        <f>SUM(D83+D74+D20+D4)</f>
        <v>150000</v>
      </c>
      <c r="E94" s="11">
        <f t="shared" ref="E94:N94" si="11">SUM(E83+E74+E20+E4)</f>
        <v>56000</v>
      </c>
      <c r="F94" s="11">
        <f t="shared" si="11"/>
        <v>608000</v>
      </c>
      <c r="G94" s="11">
        <f t="shared" si="11"/>
        <v>590000</v>
      </c>
      <c r="H94" s="11">
        <f t="shared" si="11"/>
        <v>590000</v>
      </c>
      <c r="I94" s="11">
        <f t="shared" si="11"/>
        <v>390000</v>
      </c>
      <c r="J94" s="11">
        <f t="shared" si="11"/>
        <v>290000</v>
      </c>
      <c r="K94" s="11">
        <f t="shared" si="11"/>
        <v>390000</v>
      </c>
      <c r="L94" s="11">
        <f t="shared" si="11"/>
        <v>290000</v>
      </c>
      <c r="M94" s="11">
        <f t="shared" si="11"/>
        <v>190000</v>
      </c>
      <c r="N94" s="11">
        <f t="shared" si="11"/>
        <v>190000</v>
      </c>
      <c r="O94" s="11">
        <f>SUM(O83+O74+O20+O4)</f>
        <v>240000</v>
      </c>
      <c r="P94" s="11">
        <f t="shared" si="10"/>
        <v>3974000</v>
      </c>
    </row>
  </sheetData>
  <pageMargins left="0.7" right="0.7" top="0.75" bottom="0.75" header="0.3" footer="0.3"/>
  <pageSetup orientation="portrait" horizontalDpi="0" verticalDpi="0"/>
  <ignoredErrors>
    <ignoredError sqref="E21:F21 G21:O21 G29:N29 G42:O42 G46:O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DI2211- PPTO. GESTIÓN SJ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sebastian.gallard.14</dc:creator>
  <cp:lastModifiedBy>sebastian.gallard.14</cp:lastModifiedBy>
  <dcterms:created xsi:type="dcterms:W3CDTF">2018-05-31T22:28:59Z</dcterms:created>
  <dcterms:modified xsi:type="dcterms:W3CDTF">2018-06-05T21:06:37Z</dcterms:modified>
</cp:coreProperties>
</file>