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madsen\Desktop\"/>
    </mc:Choice>
  </mc:AlternateContent>
  <bookViews>
    <workbookView xWindow="0" yWindow="0" windowWidth="18870" windowHeight="7545" tabRatio="687"/>
  </bookViews>
  <sheets>
    <sheet name="Round 1" sheetId="1" r:id="rId1"/>
    <sheet name="Round 2" sheetId="4" r:id="rId2"/>
    <sheet name="Sweet 16" sheetId="5" r:id="rId3"/>
    <sheet name="Elite 8" sheetId="6" r:id="rId4"/>
    <sheet name="Final Four" sheetId="7" r:id="rId5"/>
    <sheet name="Champion" sheetId="8" r:id="rId6"/>
    <sheet name="Teams" sheetId="3" state="hidden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3" i="8" l="1"/>
  <c r="O33" i="8"/>
  <c r="Q32" i="8"/>
  <c r="O32" i="8"/>
  <c r="Q31" i="8"/>
  <c r="O31" i="8"/>
  <c r="Q30" i="8"/>
  <c r="O30" i="8"/>
  <c r="Q29" i="8"/>
  <c r="O29" i="8"/>
  <c r="Q28" i="8"/>
  <c r="O28" i="8"/>
  <c r="Q27" i="8"/>
  <c r="O27" i="8"/>
  <c r="Q26" i="8"/>
  <c r="O26" i="8"/>
  <c r="Q25" i="8"/>
  <c r="O25" i="8"/>
  <c r="Q24" i="8"/>
  <c r="O24" i="8"/>
  <c r="Q23" i="8"/>
  <c r="O23" i="8"/>
  <c r="Q22" i="8"/>
  <c r="O22" i="8"/>
  <c r="Q21" i="8"/>
  <c r="O21" i="8"/>
  <c r="Q20" i="8"/>
  <c r="O20" i="8"/>
  <c r="Q19" i="8"/>
  <c r="O19" i="8"/>
  <c r="Q18" i="8"/>
  <c r="O18" i="8"/>
  <c r="Q17" i="8"/>
  <c r="O17" i="8"/>
  <c r="Q16" i="8"/>
  <c r="O16" i="8"/>
  <c r="Q15" i="8"/>
  <c r="O15" i="8"/>
  <c r="Q14" i="8"/>
  <c r="O14" i="8"/>
  <c r="Q13" i="8"/>
  <c r="O13" i="8"/>
  <c r="Q12" i="8"/>
  <c r="O12" i="8"/>
  <c r="Q11" i="8"/>
  <c r="O11" i="8"/>
  <c r="Q10" i="8"/>
  <c r="O10" i="8"/>
  <c r="Q9" i="8"/>
  <c r="O9" i="8"/>
  <c r="Q8" i="8"/>
  <c r="O8" i="8"/>
  <c r="Q7" i="8"/>
  <c r="O7" i="8"/>
  <c r="Q6" i="8"/>
  <c r="O6" i="8"/>
  <c r="Q5" i="8"/>
  <c r="O5" i="8"/>
  <c r="Q4" i="8"/>
  <c r="O4" i="8"/>
  <c r="Q3" i="8"/>
  <c r="O3" i="8"/>
  <c r="L2" i="8"/>
  <c r="K3" i="8" s="1"/>
  <c r="J2" i="8"/>
  <c r="I3" i="8" s="1"/>
  <c r="H2" i="8"/>
  <c r="F2" i="8"/>
  <c r="E3" i="8" s="1"/>
  <c r="D2" i="8"/>
  <c r="C3" i="8" s="1"/>
  <c r="A2" i="8"/>
  <c r="Q33" i="7"/>
  <c r="O33" i="7"/>
  <c r="Q32" i="7"/>
  <c r="O32" i="7"/>
  <c r="Q31" i="7"/>
  <c r="O31" i="7"/>
  <c r="Q30" i="7"/>
  <c r="O30" i="7"/>
  <c r="Q29" i="7"/>
  <c r="O29" i="7"/>
  <c r="Q28" i="7"/>
  <c r="O28" i="7"/>
  <c r="Q27" i="7"/>
  <c r="O27" i="7"/>
  <c r="Q26" i="7"/>
  <c r="O26" i="7"/>
  <c r="Q25" i="7"/>
  <c r="O25" i="7"/>
  <c r="Q24" i="7"/>
  <c r="O24" i="7"/>
  <c r="Q23" i="7"/>
  <c r="O23" i="7"/>
  <c r="Q22" i="7"/>
  <c r="O22" i="7"/>
  <c r="Q21" i="7"/>
  <c r="O21" i="7"/>
  <c r="Q20" i="7"/>
  <c r="O20" i="7"/>
  <c r="Q19" i="7"/>
  <c r="O19" i="7"/>
  <c r="Q18" i="7"/>
  <c r="O18" i="7"/>
  <c r="Q17" i="7"/>
  <c r="O17" i="7"/>
  <c r="Q16" i="7"/>
  <c r="O16" i="7"/>
  <c r="Q15" i="7"/>
  <c r="O15" i="7"/>
  <c r="Q14" i="7"/>
  <c r="O14" i="7"/>
  <c r="Q13" i="7"/>
  <c r="O13" i="7"/>
  <c r="Q12" i="7"/>
  <c r="O12" i="7"/>
  <c r="Q11" i="7"/>
  <c r="O11" i="7"/>
  <c r="Q10" i="7"/>
  <c r="O10" i="7"/>
  <c r="Q9" i="7"/>
  <c r="O9" i="7"/>
  <c r="Q8" i="7"/>
  <c r="O8" i="7"/>
  <c r="Q7" i="7"/>
  <c r="O7" i="7"/>
  <c r="Q6" i="7"/>
  <c r="O6" i="7"/>
  <c r="Q5" i="7"/>
  <c r="Q4" i="7"/>
  <c r="L3" i="7"/>
  <c r="J3" i="7"/>
  <c r="H3" i="7"/>
  <c r="F3" i="7"/>
  <c r="D3" i="7"/>
  <c r="A3" i="7"/>
  <c r="L2" i="7"/>
  <c r="J2" i="7"/>
  <c r="H2" i="7"/>
  <c r="F2" i="7"/>
  <c r="D2" i="7"/>
  <c r="A2" i="7"/>
  <c r="Q33" i="6"/>
  <c r="O33" i="6"/>
  <c r="Q32" i="6"/>
  <c r="O32" i="6"/>
  <c r="Q31" i="6"/>
  <c r="O31" i="6"/>
  <c r="Q30" i="6"/>
  <c r="O30" i="6"/>
  <c r="Q29" i="6"/>
  <c r="O29" i="6"/>
  <c r="Q28" i="6"/>
  <c r="O28" i="6"/>
  <c r="Q27" i="6"/>
  <c r="O27" i="6"/>
  <c r="Q26" i="6"/>
  <c r="O26" i="6"/>
  <c r="Q25" i="6"/>
  <c r="O25" i="6"/>
  <c r="Q24" i="6"/>
  <c r="O24" i="6"/>
  <c r="Q23" i="6"/>
  <c r="O23" i="6"/>
  <c r="Q22" i="6"/>
  <c r="O22" i="6"/>
  <c r="Q21" i="6"/>
  <c r="O21" i="6"/>
  <c r="Q20" i="6"/>
  <c r="O20" i="6"/>
  <c r="Q19" i="6"/>
  <c r="O19" i="6"/>
  <c r="Q18" i="6"/>
  <c r="O18" i="6"/>
  <c r="Q17" i="6"/>
  <c r="O17" i="6"/>
  <c r="Q16" i="6"/>
  <c r="O16" i="6"/>
  <c r="Q15" i="6"/>
  <c r="O15" i="6"/>
  <c r="Q14" i="6"/>
  <c r="O14" i="6"/>
  <c r="Q13" i="6"/>
  <c r="O13" i="6"/>
  <c r="Q12" i="6"/>
  <c r="O12" i="6"/>
  <c r="Q11" i="6"/>
  <c r="O11" i="6"/>
  <c r="Q10" i="6"/>
  <c r="O10" i="6"/>
  <c r="Q9" i="6"/>
  <c r="Q8" i="6"/>
  <c r="Q7" i="6"/>
  <c r="Q6" i="6"/>
  <c r="L5" i="6"/>
  <c r="J5" i="6"/>
  <c r="H5" i="6"/>
  <c r="F5" i="6"/>
  <c r="D5" i="6"/>
  <c r="A5" i="6"/>
  <c r="L4" i="6"/>
  <c r="J4" i="6"/>
  <c r="H4" i="6"/>
  <c r="F4" i="6"/>
  <c r="D4" i="6"/>
  <c r="A4" i="6"/>
  <c r="L3" i="6"/>
  <c r="J3" i="6"/>
  <c r="H3" i="6"/>
  <c r="F3" i="6"/>
  <c r="D3" i="6"/>
  <c r="A3" i="6"/>
  <c r="L2" i="6"/>
  <c r="K6" i="6" s="1"/>
  <c r="J2" i="6"/>
  <c r="H2" i="6"/>
  <c r="F2" i="6"/>
  <c r="D2" i="6"/>
  <c r="A2" i="6"/>
  <c r="Q33" i="5"/>
  <c r="O33" i="5"/>
  <c r="Q32" i="5"/>
  <c r="O32" i="5"/>
  <c r="Q31" i="5"/>
  <c r="O31" i="5"/>
  <c r="Q30" i="5"/>
  <c r="O30" i="5"/>
  <c r="Q29" i="5"/>
  <c r="O29" i="5"/>
  <c r="Q28" i="5"/>
  <c r="O28" i="5"/>
  <c r="Q27" i="5"/>
  <c r="O27" i="5"/>
  <c r="Q26" i="5"/>
  <c r="O26" i="5"/>
  <c r="Q25" i="5"/>
  <c r="O25" i="5"/>
  <c r="Q24" i="5"/>
  <c r="O24" i="5"/>
  <c r="Q23" i="5"/>
  <c r="O23" i="5"/>
  <c r="Q22" i="5"/>
  <c r="O22" i="5"/>
  <c r="Q21" i="5"/>
  <c r="O21" i="5"/>
  <c r="Q20" i="5"/>
  <c r="O20" i="5"/>
  <c r="Q19" i="5"/>
  <c r="O19" i="5"/>
  <c r="Q18" i="5"/>
  <c r="O18" i="5"/>
  <c r="L9" i="5"/>
  <c r="J9" i="5"/>
  <c r="H9" i="5"/>
  <c r="F9" i="5"/>
  <c r="D9" i="5"/>
  <c r="A9" i="5"/>
  <c r="L8" i="5"/>
  <c r="J8" i="5"/>
  <c r="H8" i="5"/>
  <c r="F8" i="5"/>
  <c r="D8" i="5"/>
  <c r="A8" i="5"/>
  <c r="L7" i="5"/>
  <c r="J7" i="5"/>
  <c r="H7" i="5"/>
  <c r="F7" i="5"/>
  <c r="D7" i="5"/>
  <c r="A7" i="5"/>
  <c r="L6" i="5"/>
  <c r="J6" i="5"/>
  <c r="H6" i="5"/>
  <c r="F6" i="5"/>
  <c r="D6" i="5"/>
  <c r="A6" i="5"/>
  <c r="L5" i="5"/>
  <c r="J5" i="5"/>
  <c r="H5" i="5"/>
  <c r="F5" i="5"/>
  <c r="D5" i="5"/>
  <c r="A5" i="5"/>
  <c r="L4" i="5"/>
  <c r="J4" i="5"/>
  <c r="H4" i="5"/>
  <c r="F4" i="5"/>
  <c r="D4" i="5"/>
  <c r="A4" i="5"/>
  <c r="L3" i="5"/>
  <c r="J3" i="5"/>
  <c r="H3" i="5"/>
  <c r="F3" i="5"/>
  <c r="D3" i="5"/>
  <c r="A3" i="5"/>
  <c r="L2" i="5"/>
  <c r="J2" i="5"/>
  <c r="H2" i="5"/>
  <c r="F2" i="5"/>
  <c r="D2" i="5"/>
  <c r="A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Q22" i="4"/>
  <c r="Q28" i="4"/>
  <c r="H3" i="4"/>
  <c r="H4" i="4"/>
  <c r="H5" i="4"/>
  <c r="H6" i="4"/>
  <c r="H7" i="4"/>
  <c r="H8" i="4"/>
  <c r="Q8" i="4" s="1"/>
  <c r="H9" i="4"/>
  <c r="H10" i="4"/>
  <c r="H11" i="4"/>
  <c r="H12" i="4"/>
  <c r="H13" i="4"/>
  <c r="H14" i="4"/>
  <c r="H15" i="4"/>
  <c r="H16" i="4"/>
  <c r="Q16" i="4" s="1"/>
  <c r="H17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J2" i="4"/>
  <c r="H2" i="4"/>
  <c r="F2" i="4"/>
  <c r="D2" i="4"/>
  <c r="L2" i="4"/>
  <c r="Q32" i="4"/>
  <c r="Q31" i="4"/>
  <c r="Q27" i="4"/>
  <c r="Q24" i="4"/>
  <c r="Q23" i="4"/>
  <c r="Q19" i="4"/>
  <c r="L17" i="4"/>
  <c r="A17" i="4"/>
  <c r="L16" i="4"/>
  <c r="A16" i="4"/>
  <c r="L15" i="4"/>
  <c r="A15" i="4"/>
  <c r="L14" i="4"/>
  <c r="A14" i="4"/>
  <c r="L13" i="4"/>
  <c r="A13" i="4"/>
  <c r="L12" i="4"/>
  <c r="A12" i="4"/>
  <c r="L11" i="4"/>
  <c r="A11" i="4"/>
  <c r="L10" i="4"/>
  <c r="A10" i="4"/>
  <c r="L9" i="4"/>
  <c r="A9" i="4"/>
  <c r="L8" i="4"/>
  <c r="A8" i="4"/>
  <c r="L7" i="4"/>
  <c r="A7" i="4"/>
  <c r="L6" i="4"/>
  <c r="A6" i="4"/>
  <c r="L5" i="4"/>
  <c r="A5" i="4"/>
  <c r="L4" i="4"/>
  <c r="O4" i="4"/>
  <c r="A4" i="4"/>
  <c r="L3" i="4"/>
  <c r="A3" i="4"/>
  <c r="A2" i="4"/>
  <c r="D2" i="1"/>
  <c r="D3" i="3"/>
  <c r="D4" i="3"/>
  <c r="D5" i="3"/>
  <c r="D6" i="3"/>
  <c r="D7" i="3"/>
  <c r="D8" i="3"/>
  <c r="D10" i="3"/>
  <c r="D11" i="3"/>
  <c r="D13" i="3"/>
  <c r="D14" i="3"/>
  <c r="D16" i="3"/>
  <c r="D18" i="3"/>
  <c r="D19" i="3"/>
  <c r="D20" i="3"/>
  <c r="D22" i="3"/>
  <c r="D25" i="3"/>
  <c r="D26" i="3"/>
  <c r="D27" i="3"/>
  <c r="D28" i="3"/>
  <c r="D29" i="3"/>
  <c r="D30" i="3"/>
  <c r="D31" i="3"/>
  <c r="D32" i="3"/>
  <c r="D33" i="3"/>
  <c r="B3" i="3"/>
  <c r="B4" i="3"/>
  <c r="B5" i="3"/>
  <c r="B6" i="3"/>
  <c r="B7" i="3"/>
  <c r="B8" i="3"/>
  <c r="B9" i="3"/>
  <c r="B11" i="3"/>
  <c r="B13" i="3"/>
  <c r="B14" i="3"/>
  <c r="B18" i="3"/>
  <c r="B20" i="3"/>
  <c r="B22" i="3"/>
  <c r="B23" i="3"/>
  <c r="B25" i="3"/>
  <c r="B26" i="3"/>
  <c r="B27" i="3"/>
  <c r="B28" i="3"/>
  <c r="B30" i="3"/>
  <c r="B31" i="3"/>
  <c r="D2" i="3"/>
  <c r="B2" i="3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  <c r="D3" i="1"/>
  <c r="D4" i="1"/>
  <c r="D5" i="1"/>
  <c r="Q5" i="1" s="1"/>
  <c r="D6" i="1"/>
  <c r="D7" i="1"/>
  <c r="D8" i="1"/>
  <c r="D9" i="1"/>
  <c r="Q9" i="1" s="1"/>
  <c r="D10" i="1"/>
  <c r="B10" i="3" s="1"/>
  <c r="D11" i="1"/>
  <c r="D12" i="1"/>
  <c r="D12" i="3" s="1"/>
  <c r="D13" i="1"/>
  <c r="Q13" i="1" s="1"/>
  <c r="D14" i="1"/>
  <c r="D15" i="1"/>
  <c r="Q15" i="1" s="1"/>
  <c r="D16" i="1"/>
  <c r="B16" i="3" s="1"/>
  <c r="D17" i="1"/>
  <c r="Q17" i="1" s="1"/>
  <c r="D18" i="1"/>
  <c r="D19" i="1"/>
  <c r="Q19" i="1" s="1"/>
  <c r="D20" i="1"/>
  <c r="D21" i="1"/>
  <c r="Q21" i="1" s="1"/>
  <c r="D22" i="1"/>
  <c r="D23" i="1"/>
  <c r="Q23" i="1" s="1"/>
  <c r="D24" i="1"/>
  <c r="B24" i="3" s="1"/>
  <c r="D25" i="1"/>
  <c r="Q25" i="1" s="1"/>
  <c r="D26" i="1"/>
  <c r="D27" i="1"/>
  <c r="Q27" i="1" s="1"/>
  <c r="D28" i="1"/>
  <c r="D29" i="1"/>
  <c r="Q29" i="1" s="1"/>
  <c r="D30" i="1"/>
  <c r="D31" i="1"/>
  <c r="Q31" i="1" s="1"/>
  <c r="D32" i="1"/>
  <c r="B32" i="3" s="1"/>
  <c r="D33" i="1"/>
  <c r="Q33" i="1" s="1"/>
  <c r="D21" i="3" l="1"/>
  <c r="B21" i="3"/>
  <c r="D15" i="3"/>
  <c r="B15" i="3"/>
  <c r="B19" i="3"/>
  <c r="D24" i="3"/>
  <c r="D23" i="3"/>
  <c r="B17" i="3"/>
  <c r="D17" i="3"/>
  <c r="B33" i="3"/>
  <c r="B12" i="3"/>
  <c r="B29" i="3"/>
  <c r="Q2" i="8"/>
  <c r="O2" i="8"/>
  <c r="G3" i="8"/>
  <c r="K4" i="7"/>
  <c r="I4" i="7"/>
  <c r="G4" i="7"/>
  <c r="E4" i="7"/>
  <c r="C4" i="7"/>
  <c r="Q3" i="7"/>
  <c r="O2" i="7"/>
  <c r="O3" i="7"/>
  <c r="O4" i="7"/>
  <c r="O5" i="7"/>
  <c r="Q2" i="7"/>
  <c r="G6" i="6"/>
  <c r="C6" i="6"/>
  <c r="D9" i="3"/>
  <c r="I6" i="6"/>
  <c r="E6" i="6"/>
  <c r="Q4" i="6"/>
  <c r="Q3" i="6"/>
  <c r="Q5" i="6"/>
  <c r="O2" i="6"/>
  <c r="O3" i="6"/>
  <c r="O4" i="6"/>
  <c r="O5" i="6"/>
  <c r="O6" i="6"/>
  <c r="O7" i="6"/>
  <c r="O8" i="6"/>
  <c r="O9" i="6"/>
  <c r="Q2" i="6"/>
  <c r="K10" i="5"/>
  <c r="I10" i="5"/>
  <c r="E10" i="5"/>
  <c r="G10" i="5"/>
  <c r="O13" i="5"/>
  <c r="Q7" i="5"/>
  <c r="Q11" i="5"/>
  <c r="Q15" i="5"/>
  <c r="Q17" i="5"/>
  <c r="Q4" i="5"/>
  <c r="Q10" i="5"/>
  <c r="Q14" i="5"/>
  <c r="O8" i="5"/>
  <c r="O7" i="5"/>
  <c r="O9" i="5"/>
  <c r="O12" i="5"/>
  <c r="O15" i="5"/>
  <c r="O14" i="5"/>
  <c r="O17" i="5"/>
  <c r="O11" i="5"/>
  <c r="O3" i="5"/>
  <c r="O5" i="5"/>
  <c r="O10" i="5"/>
  <c r="Q3" i="5"/>
  <c r="O6" i="5"/>
  <c r="Q9" i="5"/>
  <c r="Q13" i="5"/>
  <c r="C10" i="5"/>
  <c r="Q5" i="5"/>
  <c r="Q8" i="5"/>
  <c r="Q12" i="5"/>
  <c r="Q16" i="5"/>
  <c r="O2" i="5"/>
  <c r="O4" i="5"/>
  <c r="O16" i="5"/>
  <c r="Q2" i="5"/>
  <c r="Q6" i="5"/>
  <c r="O8" i="4"/>
  <c r="Q15" i="4"/>
  <c r="Q11" i="4"/>
  <c r="O7" i="4"/>
  <c r="O3" i="4"/>
  <c r="E18" i="4"/>
  <c r="O12" i="4"/>
  <c r="Q7" i="4"/>
  <c r="C18" i="4"/>
  <c r="O2" i="4"/>
  <c r="O6" i="4"/>
  <c r="Q2" i="4"/>
  <c r="Q3" i="4"/>
  <c r="O15" i="4"/>
  <c r="O11" i="4"/>
  <c r="O14" i="4"/>
  <c r="Q30" i="4"/>
  <c r="Q26" i="4"/>
  <c r="Q18" i="4"/>
  <c r="Q14" i="4"/>
  <c r="Q10" i="4"/>
  <c r="Q6" i="4"/>
  <c r="I18" i="4"/>
  <c r="Q20" i="4"/>
  <c r="Q12" i="4"/>
  <c r="Q4" i="4"/>
  <c r="O10" i="4"/>
  <c r="Q13" i="4"/>
  <c r="O5" i="4"/>
  <c r="Q33" i="4"/>
  <c r="Q29" i="4"/>
  <c r="Q25" i="4"/>
  <c r="Q21" i="4"/>
  <c r="Q17" i="4"/>
  <c r="O13" i="4"/>
  <c r="Q9" i="4"/>
  <c r="Q5" i="4"/>
  <c r="O9" i="4"/>
  <c r="K18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G18" i="4"/>
  <c r="Q11" i="1"/>
  <c r="Q7" i="1"/>
  <c r="Q3" i="1"/>
  <c r="Q32" i="1"/>
  <c r="O28" i="1"/>
  <c r="Q24" i="1"/>
  <c r="Q20" i="1"/>
  <c r="O16" i="1"/>
  <c r="Q12" i="1"/>
  <c r="Q8" i="1"/>
  <c r="O4" i="1"/>
  <c r="Q30" i="1"/>
  <c r="Q26" i="1"/>
  <c r="Q22" i="1"/>
  <c r="Q18" i="1"/>
  <c r="Q14" i="1"/>
  <c r="Q10" i="1"/>
  <c r="Q6" i="1"/>
  <c r="O2" i="1"/>
  <c r="O32" i="1"/>
  <c r="O20" i="1"/>
  <c r="O8" i="1"/>
  <c r="E34" i="1"/>
  <c r="G34" i="1"/>
  <c r="I34" i="1"/>
  <c r="K34" i="1"/>
  <c r="O33" i="1"/>
  <c r="O29" i="1"/>
  <c r="O25" i="1"/>
  <c r="O21" i="1"/>
  <c r="O17" i="1"/>
  <c r="O13" i="1"/>
  <c r="O9" i="1"/>
  <c r="O5" i="1"/>
  <c r="O24" i="1"/>
  <c r="O12" i="1"/>
  <c r="Q28" i="1"/>
  <c r="Q16" i="1"/>
  <c r="Q4" i="1"/>
  <c r="O31" i="1"/>
  <c r="O27" i="1"/>
  <c r="O23" i="1"/>
  <c r="O19" i="1"/>
  <c r="O15" i="1"/>
  <c r="O11" i="1"/>
  <c r="O7" i="1"/>
  <c r="O3" i="1"/>
  <c r="O30" i="1"/>
  <c r="O26" i="1"/>
  <c r="O22" i="1"/>
  <c r="O18" i="1"/>
  <c r="O14" i="1"/>
  <c r="O10" i="1"/>
  <c r="O6" i="1"/>
  <c r="Q2" i="1"/>
  <c r="C34" i="1"/>
</calcChain>
</file>

<file path=xl/sharedStrings.xml><?xml version="1.0" encoding="utf-8"?>
<sst xmlns="http://schemas.openxmlformats.org/spreadsheetml/2006/main" count="853" uniqueCount="76">
  <si>
    <t>Randall</t>
  </si>
  <si>
    <t>Duke</t>
  </si>
  <si>
    <t>VCU</t>
  </si>
  <si>
    <t>Mississippi St</t>
  </si>
  <si>
    <t>Virginia Tech</t>
  </si>
  <si>
    <t>MD</t>
  </si>
  <si>
    <t>LSU</t>
  </si>
  <si>
    <t>Louisville</t>
  </si>
  <si>
    <t>Michigan St</t>
  </si>
  <si>
    <t>Gonz</t>
  </si>
  <si>
    <t>Baylor</t>
  </si>
  <si>
    <t>Marquette</t>
  </si>
  <si>
    <t>FSU</t>
  </si>
  <si>
    <t>ASU</t>
  </si>
  <si>
    <t>Texas Tech</t>
  </si>
  <si>
    <t>FL</t>
  </si>
  <si>
    <t>Michigan</t>
  </si>
  <si>
    <t>Virginia</t>
  </si>
  <si>
    <t>Oklahoma</t>
  </si>
  <si>
    <t>Wisc</t>
  </si>
  <si>
    <t>K St</t>
  </si>
  <si>
    <t>Nova</t>
  </si>
  <si>
    <t>Purdue</t>
  </si>
  <si>
    <t>Cincy</t>
  </si>
  <si>
    <t>Tenn</t>
  </si>
  <si>
    <t>NC</t>
  </si>
  <si>
    <t>Wash</t>
  </si>
  <si>
    <t>Aub</t>
  </si>
  <si>
    <t>Kansas</t>
  </si>
  <si>
    <t>I St</t>
  </si>
  <si>
    <t>Houston</t>
  </si>
  <si>
    <t>Seton Hall</t>
  </si>
  <si>
    <t>Kentucky</t>
  </si>
  <si>
    <t>Amarbir</t>
  </si>
  <si>
    <t>Syracuse</t>
  </si>
  <si>
    <t>Murray St</t>
  </si>
  <si>
    <t>Buffalo</t>
  </si>
  <si>
    <t>Nevada</t>
  </si>
  <si>
    <t>Oregon</t>
  </si>
  <si>
    <t>Wofford</t>
  </si>
  <si>
    <t>Winning Team</t>
  </si>
  <si>
    <t>Jason</t>
  </si>
  <si>
    <t>Jeff</t>
  </si>
  <si>
    <t>Steven</t>
  </si>
  <si>
    <t>UCF</t>
  </si>
  <si>
    <t>Liberty</t>
  </si>
  <si>
    <t>Utah St</t>
  </si>
  <si>
    <t>Ole Miss</t>
  </si>
  <si>
    <t>Belmont</t>
  </si>
  <si>
    <t>Minnesota</t>
  </si>
  <si>
    <t>Total</t>
  </si>
  <si>
    <t>Unique</t>
  </si>
  <si>
    <t>Losing Team</t>
  </si>
  <si>
    <t>Yale</t>
  </si>
  <si>
    <t>Vermont</t>
  </si>
  <si>
    <t>New Mexico St</t>
  </si>
  <si>
    <t>Team1</t>
  </si>
  <si>
    <t>Team2</t>
  </si>
  <si>
    <t>NC Central</t>
  </si>
  <si>
    <t>Saint Louis</t>
  </si>
  <si>
    <t>Bradley</t>
  </si>
  <si>
    <t>Farleigh Dickinson</t>
  </si>
  <si>
    <t>Northern Ky</t>
  </si>
  <si>
    <t>Montana</t>
  </si>
  <si>
    <t>Gardner-Webb</t>
  </si>
  <si>
    <t>UC Irvine</t>
  </si>
  <si>
    <t>Saint Marys</t>
  </si>
  <si>
    <t>Old Dominion</t>
  </si>
  <si>
    <t>Iowa</t>
  </si>
  <si>
    <t>Colgate</t>
  </si>
  <si>
    <t>Iona</t>
  </si>
  <si>
    <t>Northeastern</t>
  </si>
  <si>
    <t>Ohio St</t>
  </si>
  <si>
    <t>Georgia St</t>
  </si>
  <si>
    <t>Abilene Christ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</si>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</sst>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/>
    <xf numFmtId="0" fontId="0" fillId="0" borderId="0" xfId="0" applyAlignment="1">
      <alignment horizontal="left"/>
    </xf>
  </cellXfs>
  <cellStyles count="2">
    <cellStyle name="Heading 2" xfId="1" builtinId="17"/>
    <cellStyle name="Normal" xfId="0" builtinId="0"/>
  </cellStyles>
  <dxfs count="8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zoomScale="90" zoomScaleNormal="90" workbookViewId="0"/>
  </sheetViews>
  <sheetFormatPr defaultRowHeight="15" x14ac:dyDescent="0.25"/>
  <cols>
    <col min="1" max="1" width="14.28515625" bestFit="1" customWidth="1"/>
    <col min="2" max="2" width="17" bestFit="1" customWidth="1"/>
    <col min="3" max="3" width="12.85546875" bestFit="1" customWidth="1"/>
    <col min="4" max="4" width="12.85546875" hidden="1" customWidth="1"/>
    <col min="5" max="5" width="12.42578125" bestFit="1" customWidth="1"/>
    <col min="6" max="6" width="12.42578125" hidden="1" customWidth="1"/>
    <col min="7" max="7" width="12.42578125" bestFit="1" customWidth="1"/>
    <col min="8" max="8" width="12.42578125" hidden="1" customWidth="1"/>
    <col min="9" max="9" width="12.85546875" bestFit="1" customWidth="1"/>
    <col min="10" max="10" width="12.85546875" hidden="1" customWidth="1"/>
    <col min="11" max="11" width="12.85546875" bestFit="1" customWidth="1"/>
    <col min="12" max="12" width="0" hidden="1" customWidth="1"/>
    <col min="14" max="14" width="12.85546875" bestFit="1" customWidth="1"/>
    <col min="15" max="15" width="12.85546875" customWidth="1"/>
    <col min="16" max="16" width="17.42578125" bestFit="1" customWidth="1"/>
  </cols>
  <sheetData>
    <row r="1" spans="1:19" ht="18" thickBot="1" x14ac:dyDescent="0.35">
      <c r="A1" s="1" t="s">
        <v>52</v>
      </c>
      <c r="B1" s="1" t="s">
        <v>40</v>
      </c>
      <c r="C1" s="1" t="s">
        <v>0</v>
      </c>
      <c r="D1" s="1"/>
      <c r="E1" s="1" t="s">
        <v>33</v>
      </c>
      <c r="F1" s="1"/>
      <c r="G1" s="1" t="s">
        <v>41</v>
      </c>
      <c r="H1" s="1"/>
      <c r="I1" s="1" t="s">
        <v>42</v>
      </c>
      <c r="J1" s="1"/>
      <c r="K1" s="1" t="s">
        <v>43</v>
      </c>
      <c r="N1" t="s">
        <v>56</v>
      </c>
      <c r="P1" t="s">
        <v>57</v>
      </c>
      <c r="S1" t="s">
        <v>51</v>
      </c>
    </row>
    <row r="2" spans="1:19" ht="15.75" thickTop="1" x14ac:dyDescent="0.25">
      <c r="A2" t="str">
        <f>IF(B2="","",IF(B2=N2,P2,N2))</f>
        <v/>
      </c>
      <c r="C2" t="s">
        <v>1</v>
      </c>
      <c r="D2" s="2">
        <f>IF(C2=B2,1,0)</f>
        <v>0</v>
      </c>
      <c r="E2" t="s">
        <v>1</v>
      </c>
      <c r="F2" s="2">
        <f>IF(E2=B2,1,0)</f>
        <v>0</v>
      </c>
      <c r="G2" t="s">
        <v>1</v>
      </c>
      <c r="H2" s="2">
        <f>IF(G2=B2,1,0)</f>
        <v>0</v>
      </c>
      <c r="I2" t="s">
        <v>1</v>
      </c>
      <c r="J2" s="2">
        <f>IF(I2=B2,1,0)</f>
        <v>0</v>
      </c>
      <c r="K2" t="s">
        <v>1</v>
      </c>
      <c r="L2" s="2">
        <f>IF(K2=B2,1,0)</f>
        <v>0</v>
      </c>
      <c r="M2" s="2"/>
      <c r="N2" s="2" t="s">
        <v>1</v>
      </c>
      <c r="O2" s="2">
        <f>COUNTIF(C2:K2,N2)</f>
        <v>5</v>
      </c>
      <c r="P2" s="2" t="s">
        <v>58</v>
      </c>
      <c r="Q2" s="2">
        <f>COUNTIF(C2:K2,P2)</f>
        <v>0</v>
      </c>
    </row>
    <row r="3" spans="1:19" x14ac:dyDescent="0.25">
      <c r="A3" t="str">
        <f t="shared" ref="A3:A33" si="0">IF(B3="","",IF(B3=N3,P3,N3))</f>
        <v/>
      </c>
      <c r="C3" t="s">
        <v>2</v>
      </c>
      <c r="D3" s="2">
        <f t="shared" ref="D3:D33" si="1">IF(C3=B3,1,0)</f>
        <v>0</v>
      </c>
      <c r="E3" t="s">
        <v>2</v>
      </c>
      <c r="F3" s="2">
        <f t="shared" ref="F3:F33" si="2">IF(E3=B3,1,0)</f>
        <v>0</v>
      </c>
      <c r="G3" t="s">
        <v>44</v>
      </c>
      <c r="H3" s="2">
        <f t="shared" ref="H3:H33" si="3">IF(G3=B3,1,0)</f>
        <v>0</v>
      </c>
      <c r="I3" t="s">
        <v>44</v>
      </c>
      <c r="J3" s="2">
        <f t="shared" ref="J3:J33" si="4">IF(I3=B3,1,0)</f>
        <v>0</v>
      </c>
      <c r="K3" t="s">
        <v>44</v>
      </c>
      <c r="L3" s="2">
        <f t="shared" ref="L3:L33" si="5">IF(K3=B3,1,0)</f>
        <v>0</v>
      </c>
      <c r="M3" s="2"/>
      <c r="N3" s="2" t="s">
        <v>2</v>
      </c>
      <c r="O3" s="2">
        <f t="shared" ref="O3:O33" si="6">COUNTIF(C3:K3,N3)</f>
        <v>2</v>
      </c>
      <c r="P3" s="2" t="s">
        <v>44</v>
      </c>
      <c r="Q3" s="2">
        <f t="shared" ref="Q3:Q33" si="7">COUNTIF(C3:K3,P3)</f>
        <v>3</v>
      </c>
    </row>
    <row r="4" spans="1:19" x14ac:dyDescent="0.25">
      <c r="A4" t="str">
        <f t="shared" si="0"/>
        <v/>
      </c>
      <c r="C4" t="s">
        <v>3</v>
      </c>
      <c r="D4" s="2">
        <f t="shared" si="1"/>
        <v>0</v>
      </c>
      <c r="E4" t="s">
        <v>45</v>
      </c>
      <c r="F4" s="2">
        <f t="shared" si="2"/>
        <v>0</v>
      </c>
      <c r="G4" t="s">
        <v>45</v>
      </c>
      <c r="H4" s="2">
        <f t="shared" si="3"/>
        <v>0</v>
      </c>
      <c r="I4" t="s">
        <v>3</v>
      </c>
      <c r="J4" s="2">
        <f t="shared" si="4"/>
        <v>0</v>
      </c>
      <c r="K4" t="s">
        <v>3</v>
      </c>
      <c r="L4" s="2">
        <f t="shared" si="5"/>
        <v>0</v>
      </c>
      <c r="M4" s="2"/>
      <c r="N4" s="2" t="s">
        <v>3</v>
      </c>
      <c r="O4" s="2">
        <f t="shared" si="6"/>
        <v>3</v>
      </c>
      <c r="P4" s="2" t="s">
        <v>45</v>
      </c>
      <c r="Q4" s="2">
        <f t="shared" si="7"/>
        <v>2</v>
      </c>
    </row>
    <row r="5" spans="1:19" x14ac:dyDescent="0.25">
      <c r="A5" t="str">
        <f t="shared" si="0"/>
        <v/>
      </c>
      <c r="C5" t="s">
        <v>4</v>
      </c>
      <c r="D5" s="2">
        <f t="shared" si="1"/>
        <v>0</v>
      </c>
      <c r="E5" t="s">
        <v>4</v>
      </c>
      <c r="F5" s="2">
        <f t="shared" si="2"/>
        <v>0</v>
      </c>
      <c r="G5" t="s">
        <v>4</v>
      </c>
      <c r="H5" s="2">
        <f t="shared" si="3"/>
        <v>0</v>
      </c>
      <c r="I5" t="s">
        <v>4</v>
      </c>
      <c r="J5" s="2">
        <f t="shared" si="4"/>
        <v>0</v>
      </c>
      <c r="K5" t="s">
        <v>4</v>
      </c>
      <c r="L5" s="2">
        <f t="shared" si="5"/>
        <v>0</v>
      </c>
      <c r="M5" s="2"/>
      <c r="N5" s="2" t="s">
        <v>4</v>
      </c>
      <c r="O5" s="2">
        <f t="shared" si="6"/>
        <v>5</v>
      </c>
      <c r="P5" s="2" t="s">
        <v>59</v>
      </c>
      <c r="Q5" s="2">
        <f t="shared" si="7"/>
        <v>0</v>
      </c>
    </row>
    <row r="6" spans="1:19" x14ac:dyDescent="0.25">
      <c r="A6" t="str">
        <f t="shared" si="0"/>
        <v>Belmont</v>
      </c>
      <c r="B6" t="s">
        <v>5</v>
      </c>
      <c r="C6" t="s">
        <v>5</v>
      </c>
      <c r="D6" s="2">
        <f t="shared" si="1"/>
        <v>1</v>
      </c>
      <c r="E6" t="s">
        <v>5</v>
      </c>
      <c r="F6" s="2">
        <f t="shared" si="2"/>
        <v>1</v>
      </c>
      <c r="G6" t="s">
        <v>5</v>
      </c>
      <c r="H6" s="2">
        <f t="shared" si="3"/>
        <v>1</v>
      </c>
      <c r="I6" t="s">
        <v>5</v>
      </c>
      <c r="J6" s="2">
        <f t="shared" si="4"/>
        <v>1</v>
      </c>
      <c r="K6" t="s">
        <v>48</v>
      </c>
      <c r="L6" s="2">
        <f t="shared" si="5"/>
        <v>0</v>
      </c>
      <c r="M6" s="2"/>
      <c r="N6" s="2" t="s">
        <v>5</v>
      </c>
      <c r="O6" s="2">
        <f t="shared" si="6"/>
        <v>4</v>
      </c>
      <c r="P6" s="2" t="s">
        <v>48</v>
      </c>
      <c r="Q6" s="2">
        <f t="shared" si="7"/>
        <v>1</v>
      </c>
    </row>
    <row r="7" spans="1:19" x14ac:dyDescent="0.25">
      <c r="A7" t="str">
        <f t="shared" si="0"/>
        <v>Yale</v>
      </c>
      <c r="B7" t="s">
        <v>6</v>
      </c>
      <c r="C7" t="s">
        <v>6</v>
      </c>
      <c r="D7" s="2">
        <f t="shared" si="1"/>
        <v>1</v>
      </c>
      <c r="E7" t="s">
        <v>6</v>
      </c>
      <c r="F7" s="2">
        <f t="shared" si="2"/>
        <v>1</v>
      </c>
      <c r="G7" t="s">
        <v>6</v>
      </c>
      <c r="H7" s="2">
        <f t="shared" si="3"/>
        <v>1</v>
      </c>
      <c r="I7" t="s">
        <v>6</v>
      </c>
      <c r="J7" s="2">
        <f t="shared" si="4"/>
        <v>1</v>
      </c>
      <c r="K7" t="s">
        <v>6</v>
      </c>
      <c r="L7" s="2">
        <f t="shared" si="5"/>
        <v>1</v>
      </c>
      <c r="M7" s="2"/>
      <c r="N7" s="2" t="s">
        <v>6</v>
      </c>
      <c r="O7" s="2">
        <f t="shared" si="6"/>
        <v>5</v>
      </c>
      <c r="P7" s="2" t="s">
        <v>53</v>
      </c>
      <c r="Q7" s="2">
        <f t="shared" si="7"/>
        <v>0</v>
      </c>
    </row>
    <row r="8" spans="1:19" x14ac:dyDescent="0.25">
      <c r="A8" t="str">
        <f t="shared" si="0"/>
        <v>Louisville</v>
      </c>
      <c r="B8" t="s">
        <v>49</v>
      </c>
      <c r="C8" t="s">
        <v>7</v>
      </c>
      <c r="D8" s="2">
        <f t="shared" si="1"/>
        <v>0</v>
      </c>
      <c r="E8" t="s">
        <v>7</v>
      </c>
      <c r="F8" s="2">
        <f t="shared" si="2"/>
        <v>0</v>
      </c>
      <c r="G8" t="s">
        <v>7</v>
      </c>
      <c r="H8" s="2">
        <f t="shared" si="3"/>
        <v>0</v>
      </c>
      <c r="I8" t="s">
        <v>7</v>
      </c>
      <c r="J8" s="2">
        <f t="shared" si="4"/>
        <v>0</v>
      </c>
      <c r="K8" t="s">
        <v>49</v>
      </c>
      <c r="L8" s="2">
        <f t="shared" si="5"/>
        <v>1</v>
      </c>
      <c r="M8" s="2"/>
      <c r="N8" s="2" t="s">
        <v>7</v>
      </c>
      <c r="O8" s="2">
        <f t="shared" si="6"/>
        <v>4</v>
      </c>
      <c r="P8" s="2" t="s">
        <v>49</v>
      </c>
      <c r="Q8" s="2">
        <f t="shared" si="7"/>
        <v>1</v>
      </c>
    </row>
    <row r="9" spans="1:19" x14ac:dyDescent="0.25">
      <c r="A9" t="str">
        <f t="shared" si="0"/>
        <v>Bradley</v>
      </c>
      <c r="B9" t="s">
        <v>8</v>
      </c>
      <c r="C9" t="s">
        <v>8</v>
      </c>
      <c r="D9" s="2">
        <f t="shared" si="1"/>
        <v>1</v>
      </c>
      <c r="E9" t="s">
        <v>8</v>
      </c>
      <c r="F9" s="2">
        <f t="shared" si="2"/>
        <v>1</v>
      </c>
      <c r="G9" t="s">
        <v>8</v>
      </c>
      <c r="H9" s="2">
        <f t="shared" si="3"/>
        <v>1</v>
      </c>
      <c r="I9" t="s">
        <v>8</v>
      </c>
      <c r="J9" s="2">
        <f t="shared" si="4"/>
        <v>1</v>
      </c>
      <c r="K9" t="s">
        <v>8</v>
      </c>
      <c r="L9" s="2">
        <f t="shared" si="5"/>
        <v>1</v>
      </c>
      <c r="M9" s="2"/>
      <c r="N9" s="2" t="s">
        <v>8</v>
      </c>
      <c r="O9" s="2">
        <f t="shared" si="6"/>
        <v>5</v>
      </c>
      <c r="P9" s="2" t="s">
        <v>60</v>
      </c>
      <c r="Q9" s="2">
        <f t="shared" si="7"/>
        <v>0</v>
      </c>
    </row>
    <row r="10" spans="1:19" x14ac:dyDescent="0.25">
      <c r="A10" t="str">
        <f t="shared" si="0"/>
        <v>Farleigh Dickinson</v>
      </c>
      <c r="B10" t="s">
        <v>9</v>
      </c>
      <c r="C10" t="s">
        <v>9</v>
      </c>
      <c r="D10" s="2">
        <f t="shared" si="1"/>
        <v>1</v>
      </c>
      <c r="E10" t="s">
        <v>9</v>
      </c>
      <c r="F10" s="2">
        <f t="shared" si="2"/>
        <v>1</v>
      </c>
      <c r="G10" t="s">
        <v>9</v>
      </c>
      <c r="H10" s="2">
        <f t="shared" si="3"/>
        <v>1</v>
      </c>
      <c r="I10" t="s">
        <v>9</v>
      </c>
      <c r="J10" s="2">
        <f t="shared" si="4"/>
        <v>1</v>
      </c>
      <c r="K10" t="s">
        <v>9</v>
      </c>
      <c r="L10" s="2">
        <f t="shared" si="5"/>
        <v>1</v>
      </c>
      <c r="M10" s="2"/>
      <c r="N10" s="2" t="s">
        <v>9</v>
      </c>
      <c r="O10" s="2">
        <f t="shared" si="6"/>
        <v>5</v>
      </c>
      <c r="P10" s="2" t="s">
        <v>61</v>
      </c>
      <c r="Q10" s="2">
        <f t="shared" si="7"/>
        <v>0</v>
      </c>
    </row>
    <row r="11" spans="1:19" x14ac:dyDescent="0.25">
      <c r="A11" t="str">
        <f t="shared" si="0"/>
        <v>Syracuse</v>
      </c>
      <c r="B11" t="s">
        <v>10</v>
      </c>
      <c r="C11" t="s">
        <v>10</v>
      </c>
      <c r="D11" s="2">
        <f t="shared" si="1"/>
        <v>1</v>
      </c>
      <c r="E11" t="s">
        <v>34</v>
      </c>
      <c r="F11" s="2">
        <f t="shared" si="2"/>
        <v>0</v>
      </c>
      <c r="G11" t="s">
        <v>10</v>
      </c>
      <c r="H11" s="2">
        <f t="shared" si="3"/>
        <v>1</v>
      </c>
      <c r="I11" t="s">
        <v>34</v>
      </c>
      <c r="J11" s="2">
        <f t="shared" si="4"/>
        <v>0</v>
      </c>
      <c r="K11" t="s">
        <v>10</v>
      </c>
      <c r="L11" s="2">
        <f t="shared" si="5"/>
        <v>1</v>
      </c>
      <c r="M11" s="2"/>
      <c r="N11" s="2" t="s">
        <v>10</v>
      </c>
      <c r="O11" s="2">
        <f t="shared" si="6"/>
        <v>3</v>
      </c>
      <c r="P11" s="2" t="s">
        <v>34</v>
      </c>
      <c r="Q11" s="2">
        <f t="shared" si="7"/>
        <v>2</v>
      </c>
    </row>
    <row r="12" spans="1:19" x14ac:dyDescent="0.25">
      <c r="A12" t="str">
        <f t="shared" si="0"/>
        <v>Marquette</v>
      </c>
      <c r="B12" t="s">
        <v>35</v>
      </c>
      <c r="C12" t="s">
        <v>11</v>
      </c>
      <c r="D12" s="2">
        <f t="shared" si="1"/>
        <v>0</v>
      </c>
      <c r="E12" t="s">
        <v>35</v>
      </c>
      <c r="F12" s="2">
        <f t="shared" si="2"/>
        <v>1</v>
      </c>
      <c r="G12" t="s">
        <v>11</v>
      </c>
      <c r="H12" s="2">
        <f t="shared" si="3"/>
        <v>0</v>
      </c>
      <c r="I12" t="s">
        <v>11</v>
      </c>
      <c r="J12" s="2">
        <f t="shared" si="4"/>
        <v>0</v>
      </c>
      <c r="K12" t="s">
        <v>35</v>
      </c>
      <c r="L12" s="2">
        <f t="shared" si="5"/>
        <v>1</v>
      </c>
      <c r="M12" s="2"/>
      <c r="N12" s="2" t="s">
        <v>11</v>
      </c>
      <c r="O12" s="2">
        <f t="shared" si="6"/>
        <v>3</v>
      </c>
      <c r="P12" s="2" t="s">
        <v>35</v>
      </c>
      <c r="Q12" s="2">
        <f t="shared" si="7"/>
        <v>2</v>
      </c>
    </row>
    <row r="13" spans="1:19" x14ac:dyDescent="0.25">
      <c r="A13" t="str">
        <f t="shared" si="0"/>
        <v>Vermont</v>
      </c>
      <c r="B13" t="s">
        <v>12</v>
      </c>
      <c r="C13" t="s">
        <v>12</v>
      </c>
      <c r="D13" s="2">
        <f t="shared" si="1"/>
        <v>1</v>
      </c>
      <c r="E13" t="s">
        <v>12</v>
      </c>
      <c r="F13" s="2">
        <f t="shared" si="2"/>
        <v>1</v>
      </c>
      <c r="G13" t="s">
        <v>12</v>
      </c>
      <c r="H13" s="2">
        <f t="shared" si="3"/>
        <v>1</v>
      </c>
      <c r="I13" t="s">
        <v>12</v>
      </c>
      <c r="J13" s="2">
        <f t="shared" si="4"/>
        <v>1</v>
      </c>
      <c r="K13" t="s">
        <v>12</v>
      </c>
      <c r="L13" s="2">
        <f t="shared" si="5"/>
        <v>1</v>
      </c>
      <c r="M13" s="2"/>
      <c r="N13" s="2" t="s">
        <v>12</v>
      </c>
      <c r="O13" s="2">
        <f t="shared" si="6"/>
        <v>5</v>
      </c>
      <c r="P13" s="2" t="s">
        <v>54</v>
      </c>
      <c r="Q13" s="2">
        <f t="shared" si="7"/>
        <v>0</v>
      </c>
    </row>
    <row r="14" spans="1:19" x14ac:dyDescent="0.25">
      <c r="A14" t="str">
        <f t="shared" si="0"/>
        <v/>
      </c>
      <c r="C14" t="s">
        <v>13</v>
      </c>
      <c r="D14" s="2">
        <f t="shared" si="1"/>
        <v>0</v>
      </c>
      <c r="E14" t="s">
        <v>36</v>
      </c>
      <c r="F14" s="2">
        <f t="shared" si="2"/>
        <v>0</v>
      </c>
      <c r="G14" t="s">
        <v>36</v>
      </c>
      <c r="H14" s="2">
        <f t="shared" si="3"/>
        <v>0</v>
      </c>
      <c r="I14" t="s">
        <v>36</v>
      </c>
      <c r="J14" s="2">
        <f t="shared" si="4"/>
        <v>0</v>
      </c>
      <c r="K14" t="s">
        <v>36</v>
      </c>
      <c r="L14" s="2">
        <f t="shared" si="5"/>
        <v>0</v>
      </c>
      <c r="M14" s="2"/>
      <c r="N14" s="2" t="s">
        <v>13</v>
      </c>
      <c r="O14" s="2">
        <f t="shared" si="6"/>
        <v>1</v>
      </c>
      <c r="P14" s="2" t="s">
        <v>36</v>
      </c>
      <c r="Q14" s="2">
        <f t="shared" si="7"/>
        <v>4</v>
      </c>
    </row>
    <row r="15" spans="1:19" x14ac:dyDescent="0.25">
      <c r="A15" t="str">
        <f t="shared" si="0"/>
        <v>Northern Ky</v>
      </c>
      <c r="B15" t="s">
        <v>14</v>
      </c>
      <c r="C15" t="s">
        <v>14</v>
      </c>
      <c r="D15" s="2">
        <f t="shared" si="1"/>
        <v>1</v>
      </c>
      <c r="E15" t="s">
        <v>14</v>
      </c>
      <c r="F15" s="2">
        <f t="shared" si="2"/>
        <v>1</v>
      </c>
      <c r="G15" t="s">
        <v>14</v>
      </c>
      <c r="H15" s="2">
        <f t="shared" si="3"/>
        <v>1</v>
      </c>
      <c r="I15" t="s">
        <v>14</v>
      </c>
      <c r="J15" s="2">
        <f t="shared" si="4"/>
        <v>1</v>
      </c>
      <c r="K15" t="s">
        <v>14</v>
      </c>
      <c r="L15" s="2">
        <f t="shared" si="5"/>
        <v>1</v>
      </c>
      <c r="M15" s="2"/>
      <c r="N15" s="2" t="s">
        <v>14</v>
      </c>
      <c r="O15" s="2">
        <f t="shared" si="6"/>
        <v>5</v>
      </c>
      <c r="P15" s="2" t="s">
        <v>62</v>
      </c>
      <c r="Q15" s="2">
        <f t="shared" si="7"/>
        <v>0</v>
      </c>
    </row>
    <row r="16" spans="1:19" x14ac:dyDescent="0.25">
      <c r="A16" t="str">
        <f t="shared" si="0"/>
        <v>Nevada</v>
      </c>
      <c r="B16" t="s">
        <v>15</v>
      </c>
      <c r="C16" t="s">
        <v>15</v>
      </c>
      <c r="D16" s="2">
        <f t="shared" si="1"/>
        <v>1</v>
      </c>
      <c r="E16" t="s">
        <v>37</v>
      </c>
      <c r="F16" s="2">
        <f t="shared" si="2"/>
        <v>0</v>
      </c>
      <c r="G16" t="s">
        <v>37</v>
      </c>
      <c r="H16" s="2">
        <f t="shared" si="3"/>
        <v>0</v>
      </c>
      <c r="I16" t="s">
        <v>15</v>
      </c>
      <c r="J16" s="2">
        <f t="shared" si="4"/>
        <v>1</v>
      </c>
      <c r="K16" t="s">
        <v>37</v>
      </c>
      <c r="L16" s="2">
        <f t="shared" si="5"/>
        <v>0</v>
      </c>
      <c r="M16" s="2"/>
      <c r="N16" s="2" t="s">
        <v>15</v>
      </c>
      <c r="O16" s="2">
        <f t="shared" si="6"/>
        <v>2</v>
      </c>
      <c r="P16" s="2" t="s">
        <v>37</v>
      </c>
      <c r="Q16" s="2">
        <f t="shared" si="7"/>
        <v>3</v>
      </c>
    </row>
    <row r="17" spans="1:17" x14ac:dyDescent="0.25">
      <c r="A17" t="str">
        <f t="shared" si="0"/>
        <v>Montana</v>
      </c>
      <c r="B17" t="s">
        <v>16</v>
      </c>
      <c r="C17" t="s">
        <v>16</v>
      </c>
      <c r="D17" s="2">
        <f t="shared" si="1"/>
        <v>1</v>
      </c>
      <c r="E17" t="s">
        <v>16</v>
      </c>
      <c r="F17" s="2">
        <f t="shared" si="2"/>
        <v>1</v>
      </c>
      <c r="G17" t="s">
        <v>16</v>
      </c>
      <c r="H17" s="2">
        <f t="shared" si="3"/>
        <v>1</v>
      </c>
      <c r="I17" t="s">
        <v>16</v>
      </c>
      <c r="J17" s="2">
        <f t="shared" si="4"/>
        <v>1</v>
      </c>
      <c r="K17" t="s">
        <v>16</v>
      </c>
      <c r="L17" s="2">
        <f t="shared" si="5"/>
        <v>1</v>
      </c>
      <c r="M17" s="2"/>
      <c r="N17" s="2" t="s">
        <v>16</v>
      </c>
      <c r="O17" s="2">
        <f t="shared" si="6"/>
        <v>5</v>
      </c>
      <c r="P17" s="2" t="s">
        <v>63</v>
      </c>
      <c r="Q17" s="2">
        <f t="shared" si="7"/>
        <v>0</v>
      </c>
    </row>
    <row r="18" spans="1:17" x14ac:dyDescent="0.25">
      <c r="A18" t="str">
        <f t="shared" si="0"/>
        <v>Gardner-Webb</v>
      </c>
      <c r="B18" t="s">
        <v>17</v>
      </c>
      <c r="C18" t="s">
        <v>17</v>
      </c>
      <c r="D18" s="2">
        <f t="shared" si="1"/>
        <v>1</v>
      </c>
      <c r="E18" t="s">
        <v>17</v>
      </c>
      <c r="F18" s="2">
        <f t="shared" si="2"/>
        <v>1</v>
      </c>
      <c r="G18" t="s">
        <v>17</v>
      </c>
      <c r="H18" s="2">
        <f t="shared" si="3"/>
        <v>1</v>
      </c>
      <c r="I18" t="s">
        <v>17</v>
      </c>
      <c r="J18" s="2">
        <f t="shared" si="4"/>
        <v>1</v>
      </c>
      <c r="K18" t="s">
        <v>17</v>
      </c>
      <c r="L18" s="2">
        <f t="shared" si="5"/>
        <v>1</v>
      </c>
      <c r="M18" s="2"/>
      <c r="N18" s="2" t="s">
        <v>17</v>
      </c>
      <c r="O18" s="2">
        <f t="shared" si="6"/>
        <v>5</v>
      </c>
      <c r="P18" s="2" t="s">
        <v>64</v>
      </c>
      <c r="Q18" s="2">
        <f t="shared" si="7"/>
        <v>0</v>
      </c>
    </row>
    <row r="19" spans="1:17" x14ac:dyDescent="0.25">
      <c r="A19" t="str">
        <f t="shared" si="0"/>
        <v>Ole Miss</v>
      </c>
      <c r="B19" t="s">
        <v>18</v>
      </c>
      <c r="C19" t="s">
        <v>18</v>
      </c>
      <c r="D19" s="2">
        <f t="shared" si="1"/>
        <v>1</v>
      </c>
      <c r="E19" t="s">
        <v>18</v>
      </c>
      <c r="F19" s="2">
        <f t="shared" si="2"/>
        <v>1</v>
      </c>
      <c r="G19" t="s">
        <v>18</v>
      </c>
      <c r="H19" s="2">
        <f t="shared" si="3"/>
        <v>1</v>
      </c>
      <c r="I19" t="s">
        <v>47</v>
      </c>
      <c r="J19" s="2">
        <f t="shared" si="4"/>
        <v>0</v>
      </c>
      <c r="K19" t="s">
        <v>18</v>
      </c>
      <c r="L19" s="2">
        <f t="shared" si="5"/>
        <v>1</v>
      </c>
      <c r="M19" s="2"/>
      <c r="N19" s="2" t="s">
        <v>47</v>
      </c>
      <c r="O19" s="2">
        <f t="shared" si="6"/>
        <v>1</v>
      </c>
      <c r="P19" s="2" t="s">
        <v>18</v>
      </c>
      <c r="Q19" s="2">
        <f t="shared" si="7"/>
        <v>4</v>
      </c>
    </row>
    <row r="20" spans="1:17" x14ac:dyDescent="0.25">
      <c r="A20" t="str">
        <f t="shared" si="0"/>
        <v/>
      </c>
      <c r="C20" t="s">
        <v>19</v>
      </c>
      <c r="D20" s="2">
        <f t="shared" si="1"/>
        <v>0</v>
      </c>
      <c r="E20" t="s">
        <v>38</v>
      </c>
      <c r="F20" s="2">
        <f t="shared" si="2"/>
        <v>0</v>
      </c>
      <c r="G20" t="s">
        <v>38</v>
      </c>
      <c r="H20" s="2">
        <f t="shared" si="3"/>
        <v>0</v>
      </c>
      <c r="I20" t="s">
        <v>19</v>
      </c>
      <c r="J20" s="2">
        <f t="shared" si="4"/>
        <v>0</v>
      </c>
      <c r="K20" t="s">
        <v>38</v>
      </c>
      <c r="L20" s="2">
        <f t="shared" si="5"/>
        <v>0</v>
      </c>
      <c r="M20" s="2"/>
      <c r="N20" s="2" t="s">
        <v>19</v>
      </c>
      <c r="O20" s="2">
        <f t="shared" si="6"/>
        <v>2</v>
      </c>
      <c r="P20" s="2" t="s">
        <v>38</v>
      </c>
      <c r="Q20" s="2">
        <f t="shared" si="7"/>
        <v>3</v>
      </c>
    </row>
    <row r="21" spans="1:17" x14ac:dyDescent="0.25">
      <c r="A21" t="str">
        <f t="shared" si="0"/>
        <v>K St</v>
      </c>
      <c r="B21" s="2" t="s">
        <v>65</v>
      </c>
      <c r="C21" t="s">
        <v>20</v>
      </c>
      <c r="D21" s="2">
        <f t="shared" si="1"/>
        <v>0</v>
      </c>
      <c r="E21" t="s">
        <v>20</v>
      </c>
      <c r="F21" s="2">
        <f t="shared" si="2"/>
        <v>0</v>
      </c>
      <c r="G21" t="s">
        <v>20</v>
      </c>
      <c r="H21" s="2">
        <f t="shared" si="3"/>
        <v>0</v>
      </c>
      <c r="I21" t="s">
        <v>20</v>
      </c>
      <c r="J21" s="2">
        <f t="shared" si="4"/>
        <v>0</v>
      </c>
      <c r="K21" t="s">
        <v>20</v>
      </c>
      <c r="L21" s="2">
        <f t="shared" si="5"/>
        <v>0</v>
      </c>
      <c r="M21" s="2"/>
      <c r="N21" s="2" t="s">
        <v>20</v>
      </c>
      <c r="O21" s="2">
        <f t="shared" si="6"/>
        <v>5</v>
      </c>
      <c r="P21" s="2" t="s">
        <v>65</v>
      </c>
      <c r="Q21" s="2">
        <f t="shared" si="7"/>
        <v>0</v>
      </c>
    </row>
    <row r="22" spans="1:17" x14ac:dyDescent="0.25">
      <c r="A22" t="str">
        <f t="shared" si="0"/>
        <v>Saint Marys</v>
      </c>
      <c r="B22" t="s">
        <v>21</v>
      </c>
      <c r="C22" t="s">
        <v>21</v>
      </c>
      <c r="D22" s="2">
        <f t="shared" si="1"/>
        <v>1</v>
      </c>
      <c r="E22" t="s">
        <v>21</v>
      </c>
      <c r="F22" s="2">
        <f t="shared" si="2"/>
        <v>1</v>
      </c>
      <c r="G22" t="s">
        <v>21</v>
      </c>
      <c r="H22" s="2">
        <f t="shared" si="3"/>
        <v>1</v>
      </c>
      <c r="I22" t="s">
        <v>21</v>
      </c>
      <c r="J22" s="2">
        <f t="shared" si="4"/>
        <v>1</v>
      </c>
      <c r="K22" t="s">
        <v>21</v>
      </c>
      <c r="L22" s="2">
        <f t="shared" si="5"/>
        <v>1</v>
      </c>
      <c r="M22" s="2"/>
      <c r="N22" s="2" t="s">
        <v>21</v>
      </c>
      <c r="O22" s="2">
        <f t="shared" si="6"/>
        <v>5</v>
      </c>
      <c r="P22" s="2" t="s">
        <v>66</v>
      </c>
      <c r="Q22" s="2">
        <f t="shared" si="7"/>
        <v>0</v>
      </c>
    </row>
    <row r="23" spans="1:17" x14ac:dyDescent="0.25">
      <c r="A23" t="str">
        <f t="shared" si="0"/>
        <v>Old Dominion</v>
      </c>
      <c r="B23" t="s">
        <v>22</v>
      </c>
      <c r="C23" t="s">
        <v>22</v>
      </c>
      <c r="D23" s="2">
        <f t="shared" si="1"/>
        <v>1</v>
      </c>
      <c r="E23" t="s">
        <v>22</v>
      </c>
      <c r="F23" s="2">
        <f t="shared" si="2"/>
        <v>1</v>
      </c>
      <c r="G23" t="s">
        <v>22</v>
      </c>
      <c r="H23" s="2">
        <f t="shared" si="3"/>
        <v>1</v>
      </c>
      <c r="I23" t="s">
        <v>22</v>
      </c>
      <c r="J23" s="2">
        <f t="shared" si="4"/>
        <v>1</v>
      </c>
      <c r="K23" t="s">
        <v>22</v>
      </c>
      <c r="L23" s="2">
        <f t="shared" si="5"/>
        <v>1</v>
      </c>
      <c r="M23" s="2"/>
      <c r="N23" s="2" t="s">
        <v>22</v>
      </c>
      <c r="O23" s="2">
        <f t="shared" si="6"/>
        <v>5</v>
      </c>
      <c r="P23" s="2" t="s">
        <v>67</v>
      </c>
      <c r="Q23" s="2">
        <f t="shared" si="7"/>
        <v>0</v>
      </c>
    </row>
    <row r="24" spans="1:17" x14ac:dyDescent="0.25">
      <c r="A24" t="str">
        <f t="shared" si="0"/>
        <v>Cincy</v>
      </c>
      <c r="B24" t="s">
        <v>68</v>
      </c>
      <c r="C24" t="s">
        <v>23</v>
      </c>
      <c r="D24" s="2">
        <f t="shared" si="1"/>
        <v>0</v>
      </c>
      <c r="E24" t="s">
        <v>23</v>
      </c>
      <c r="F24" s="2">
        <f t="shared" si="2"/>
        <v>0</v>
      </c>
      <c r="G24" t="s">
        <v>23</v>
      </c>
      <c r="H24" s="2">
        <f t="shared" si="3"/>
        <v>0</v>
      </c>
      <c r="I24" t="s">
        <v>23</v>
      </c>
      <c r="J24" s="2">
        <f t="shared" si="4"/>
        <v>0</v>
      </c>
      <c r="K24" t="s">
        <v>23</v>
      </c>
      <c r="L24" s="2">
        <f t="shared" si="5"/>
        <v>0</v>
      </c>
      <c r="M24" s="2"/>
      <c r="N24" s="2" t="s">
        <v>23</v>
      </c>
      <c r="O24" s="2">
        <f t="shared" si="6"/>
        <v>5</v>
      </c>
      <c r="P24" s="2" t="s">
        <v>68</v>
      </c>
      <c r="Q24" s="2">
        <f t="shared" si="7"/>
        <v>0</v>
      </c>
    </row>
    <row r="25" spans="1:17" x14ac:dyDescent="0.25">
      <c r="A25" t="str">
        <f t="shared" si="0"/>
        <v>Colgate</v>
      </c>
      <c r="B25" t="s">
        <v>24</v>
      </c>
      <c r="C25" t="s">
        <v>24</v>
      </c>
      <c r="D25" s="2">
        <f t="shared" si="1"/>
        <v>1</v>
      </c>
      <c r="E25" t="s">
        <v>24</v>
      </c>
      <c r="F25" s="2">
        <f t="shared" si="2"/>
        <v>1</v>
      </c>
      <c r="G25" t="s">
        <v>24</v>
      </c>
      <c r="H25" s="2">
        <f t="shared" si="3"/>
        <v>1</v>
      </c>
      <c r="I25" t="s">
        <v>24</v>
      </c>
      <c r="J25" s="2">
        <f t="shared" si="4"/>
        <v>1</v>
      </c>
      <c r="K25" t="s">
        <v>24</v>
      </c>
      <c r="L25" s="2">
        <f t="shared" si="5"/>
        <v>1</v>
      </c>
      <c r="M25" s="2"/>
      <c r="N25" s="2" t="s">
        <v>24</v>
      </c>
      <c r="O25" s="2">
        <f t="shared" si="6"/>
        <v>5</v>
      </c>
      <c r="P25" s="2" t="s">
        <v>69</v>
      </c>
      <c r="Q25" s="2">
        <f t="shared" si="7"/>
        <v>0</v>
      </c>
    </row>
    <row r="26" spans="1:17" x14ac:dyDescent="0.25">
      <c r="A26" t="str">
        <f t="shared" si="0"/>
        <v/>
      </c>
      <c r="C26" t="s">
        <v>25</v>
      </c>
      <c r="D26" s="2">
        <f t="shared" si="1"/>
        <v>0</v>
      </c>
      <c r="E26" t="s">
        <v>25</v>
      </c>
      <c r="F26" s="2">
        <f t="shared" si="2"/>
        <v>0</v>
      </c>
      <c r="G26" t="s">
        <v>25</v>
      </c>
      <c r="H26" s="2">
        <f t="shared" si="3"/>
        <v>0</v>
      </c>
      <c r="I26" t="s">
        <v>25</v>
      </c>
      <c r="J26" s="2">
        <f t="shared" si="4"/>
        <v>0</v>
      </c>
      <c r="K26" t="s">
        <v>25</v>
      </c>
      <c r="L26" s="2">
        <f t="shared" si="5"/>
        <v>0</v>
      </c>
      <c r="M26" s="2"/>
      <c r="N26" s="2" t="s">
        <v>25</v>
      </c>
      <c r="O26" s="2">
        <f t="shared" si="6"/>
        <v>5</v>
      </c>
      <c r="P26" s="2" t="s">
        <v>70</v>
      </c>
      <c r="Q26" s="2">
        <f t="shared" si="7"/>
        <v>0</v>
      </c>
    </row>
    <row r="27" spans="1:17" x14ac:dyDescent="0.25">
      <c r="A27" t="str">
        <f t="shared" si="0"/>
        <v/>
      </c>
      <c r="C27" t="s">
        <v>26</v>
      </c>
      <c r="D27" s="2">
        <f t="shared" si="1"/>
        <v>0</v>
      </c>
      <c r="E27" t="s">
        <v>26</v>
      </c>
      <c r="F27" s="2">
        <f t="shared" si="2"/>
        <v>0</v>
      </c>
      <c r="G27" t="s">
        <v>46</v>
      </c>
      <c r="H27" s="2">
        <f t="shared" si="3"/>
        <v>0</v>
      </c>
      <c r="I27" t="s">
        <v>46</v>
      </c>
      <c r="J27" s="2">
        <f t="shared" si="4"/>
        <v>0</v>
      </c>
      <c r="K27" t="s">
        <v>46</v>
      </c>
      <c r="L27" s="2">
        <f t="shared" si="5"/>
        <v>0</v>
      </c>
      <c r="M27" s="2"/>
      <c r="N27" s="2" t="s">
        <v>26</v>
      </c>
      <c r="O27" s="2">
        <f t="shared" si="6"/>
        <v>2</v>
      </c>
      <c r="P27" s="2" t="s">
        <v>46</v>
      </c>
      <c r="Q27" s="2">
        <f t="shared" si="7"/>
        <v>3</v>
      </c>
    </row>
    <row r="28" spans="1:17" x14ac:dyDescent="0.25">
      <c r="A28" t="str">
        <f t="shared" si="0"/>
        <v>New Mexico St</v>
      </c>
      <c r="B28" t="s">
        <v>27</v>
      </c>
      <c r="C28" t="s">
        <v>27</v>
      </c>
      <c r="D28" s="2">
        <f t="shared" si="1"/>
        <v>1</v>
      </c>
      <c r="E28" t="s">
        <v>27</v>
      </c>
      <c r="F28" s="2">
        <f t="shared" si="2"/>
        <v>1</v>
      </c>
      <c r="G28" t="s">
        <v>27</v>
      </c>
      <c r="H28" s="2">
        <f t="shared" si="3"/>
        <v>1</v>
      </c>
      <c r="I28" t="s">
        <v>27</v>
      </c>
      <c r="J28" s="2">
        <f t="shared" si="4"/>
        <v>1</v>
      </c>
      <c r="K28" t="s">
        <v>27</v>
      </c>
      <c r="L28" s="2">
        <f t="shared" si="5"/>
        <v>1</v>
      </c>
      <c r="M28" s="2"/>
      <c r="N28" s="2" t="s">
        <v>27</v>
      </c>
      <c r="O28" s="2">
        <f t="shared" si="6"/>
        <v>5</v>
      </c>
      <c r="P28" s="2" t="s">
        <v>55</v>
      </c>
      <c r="Q28" s="2">
        <f t="shared" si="7"/>
        <v>0</v>
      </c>
    </row>
    <row r="29" spans="1:17" x14ac:dyDescent="0.25">
      <c r="A29" t="str">
        <f t="shared" si="0"/>
        <v>Northeastern</v>
      </c>
      <c r="B29" t="s">
        <v>28</v>
      </c>
      <c r="C29" t="s">
        <v>28</v>
      </c>
      <c r="D29" s="2">
        <f t="shared" si="1"/>
        <v>1</v>
      </c>
      <c r="E29" t="s">
        <v>28</v>
      </c>
      <c r="F29" s="2">
        <f t="shared" si="2"/>
        <v>1</v>
      </c>
      <c r="G29" t="s">
        <v>28</v>
      </c>
      <c r="H29" s="2">
        <f t="shared" si="3"/>
        <v>1</v>
      </c>
      <c r="I29" t="s">
        <v>28</v>
      </c>
      <c r="J29" s="2">
        <f t="shared" si="4"/>
        <v>1</v>
      </c>
      <c r="K29" t="s">
        <v>28</v>
      </c>
      <c r="L29" s="2">
        <f t="shared" si="5"/>
        <v>1</v>
      </c>
      <c r="M29" s="2"/>
      <c r="N29" s="2" t="s">
        <v>28</v>
      </c>
      <c r="O29" s="2">
        <f t="shared" si="6"/>
        <v>5</v>
      </c>
      <c r="P29" s="2" t="s">
        <v>71</v>
      </c>
      <c r="Q29" s="2">
        <f t="shared" si="7"/>
        <v>0</v>
      </c>
    </row>
    <row r="30" spans="1:17" x14ac:dyDescent="0.25">
      <c r="A30" t="str">
        <f t="shared" si="0"/>
        <v/>
      </c>
      <c r="C30" t="s">
        <v>29</v>
      </c>
      <c r="D30" s="2">
        <f t="shared" si="1"/>
        <v>0</v>
      </c>
      <c r="E30" t="s">
        <v>29</v>
      </c>
      <c r="F30" s="2">
        <f t="shared" si="2"/>
        <v>0</v>
      </c>
      <c r="G30" t="s">
        <v>29</v>
      </c>
      <c r="H30" s="2">
        <f t="shared" si="3"/>
        <v>0</v>
      </c>
      <c r="I30" t="s">
        <v>29</v>
      </c>
      <c r="J30" s="2">
        <f t="shared" si="4"/>
        <v>0</v>
      </c>
      <c r="K30" t="s">
        <v>29</v>
      </c>
      <c r="L30" s="2">
        <f t="shared" si="5"/>
        <v>0</v>
      </c>
      <c r="M30" s="2"/>
      <c r="N30" s="2" t="s">
        <v>29</v>
      </c>
      <c r="O30" s="2">
        <f t="shared" si="6"/>
        <v>5</v>
      </c>
      <c r="P30" s="2" t="s">
        <v>72</v>
      </c>
      <c r="Q30" s="2">
        <f t="shared" si="7"/>
        <v>0</v>
      </c>
    </row>
    <row r="31" spans="1:17" x14ac:dyDescent="0.25">
      <c r="A31" t="str">
        <f t="shared" si="0"/>
        <v/>
      </c>
      <c r="C31" t="s">
        <v>30</v>
      </c>
      <c r="D31" s="2">
        <f t="shared" si="1"/>
        <v>0</v>
      </c>
      <c r="E31" t="s">
        <v>30</v>
      </c>
      <c r="F31" s="2">
        <f t="shared" si="2"/>
        <v>0</v>
      </c>
      <c r="G31" t="s">
        <v>30</v>
      </c>
      <c r="H31" s="2">
        <f t="shared" si="3"/>
        <v>0</v>
      </c>
      <c r="I31" t="s">
        <v>30</v>
      </c>
      <c r="J31" s="2">
        <f t="shared" si="4"/>
        <v>0</v>
      </c>
      <c r="K31" t="s">
        <v>30</v>
      </c>
      <c r="L31" s="2">
        <f t="shared" si="5"/>
        <v>0</v>
      </c>
      <c r="M31" s="2"/>
      <c r="N31" s="2" t="s">
        <v>30</v>
      </c>
      <c r="O31" s="2">
        <f t="shared" si="6"/>
        <v>5</v>
      </c>
      <c r="P31" s="2" t="s">
        <v>73</v>
      </c>
      <c r="Q31" s="2">
        <f t="shared" si="7"/>
        <v>0</v>
      </c>
    </row>
    <row r="32" spans="1:17" x14ac:dyDescent="0.25">
      <c r="A32" t="str">
        <f t="shared" si="0"/>
        <v>Seton Hall</v>
      </c>
      <c r="B32" t="s">
        <v>39</v>
      </c>
      <c r="C32" t="s">
        <v>31</v>
      </c>
      <c r="D32" s="2">
        <f t="shared" si="1"/>
        <v>0</v>
      </c>
      <c r="E32" t="s">
        <v>39</v>
      </c>
      <c r="F32" s="2">
        <f t="shared" si="2"/>
        <v>1</v>
      </c>
      <c r="G32" t="s">
        <v>39</v>
      </c>
      <c r="H32" s="2">
        <f t="shared" si="3"/>
        <v>1</v>
      </c>
      <c r="I32" t="s">
        <v>39</v>
      </c>
      <c r="J32" s="2">
        <f t="shared" si="4"/>
        <v>1</v>
      </c>
      <c r="K32" t="s">
        <v>39</v>
      </c>
      <c r="L32" s="2">
        <f t="shared" si="5"/>
        <v>1</v>
      </c>
      <c r="M32" s="2"/>
      <c r="N32" s="2" t="s">
        <v>31</v>
      </c>
      <c r="O32" s="2">
        <f t="shared" si="6"/>
        <v>1</v>
      </c>
      <c r="P32" s="2" t="s">
        <v>39</v>
      </c>
      <c r="Q32" s="2">
        <f t="shared" si="7"/>
        <v>4</v>
      </c>
    </row>
    <row r="33" spans="1:17" x14ac:dyDescent="0.25">
      <c r="A33" t="str">
        <f t="shared" si="0"/>
        <v>Abilene Christ</v>
      </c>
      <c r="B33" t="s">
        <v>32</v>
      </c>
      <c r="C33" t="s">
        <v>32</v>
      </c>
      <c r="D33" s="2">
        <f t="shared" si="1"/>
        <v>1</v>
      </c>
      <c r="E33" t="s">
        <v>32</v>
      </c>
      <c r="F33" s="2">
        <f t="shared" si="2"/>
        <v>1</v>
      </c>
      <c r="G33" t="s">
        <v>32</v>
      </c>
      <c r="H33" s="2">
        <f t="shared" si="3"/>
        <v>1</v>
      </c>
      <c r="I33" t="s">
        <v>32</v>
      </c>
      <c r="J33" s="2">
        <f t="shared" si="4"/>
        <v>1</v>
      </c>
      <c r="K33" t="s">
        <v>32</v>
      </c>
      <c r="L33" s="2">
        <f t="shared" si="5"/>
        <v>1</v>
      </c>
      <c r="M33" s="2"/>
      <c r="N33" s="2" t="s">
        <v>32</v>
      </c>
      <c r="O33" s="2">
        <f t="shared" si="6"/>
        <v>5</v>
      </c>
      <c r="P33" s="2" t="s">
        <v>74</v>
      </c>
      <c r="Q33" s="2">
        <f t="shared" si="7"/>
        <v>0</v>
      </c>
    </row>
    <row r="34" spans="1:17" x14ac:dyDescent="0.25">
      <c r="B34" t="s">
        <v>50</v>
      </c>
      <c r="C34" s="2">
        <f>SUM(D2:D33)</f>
        <v>17</v>
      </c>
      <c r="E34" s="2">
        <f>SUM(F2:F33)</f>
        <v>17</v>
      </c>
      <c r="G34" s="2">
        <f>SUM(H2:H33)</f>
        <v>17</v>
      </c>
      <c r="I34" s="2">
        <f>SUM(J2:J33)</f>
        <v>16</v>
      </c>
      <c r="K34" s="2">
        <f>SUM(L2:L33)</f>
        <v>18</v>
      </c>
      <c r="O34" s="2"/>
      <c r="Q34" s="2"/>
    </row>
    <row r="35" spans="1:17" x14ac:dyDescent="0.25">
      <c r="H35" s="2"/>
    </row>
  </sheetData>
  <conditionalFormatting sqref="C2:C33 E2:E33 G2:G33 I2:I33 K2:K33">
    <cfRule type="uniqueValues" dxfId="7" priority="13"/>
  </conditionalFormatting>
  <conditionalFormatting sqref="S1">
    <cfRule type="uniqueValues" dxfId="6" priority="12"/>
  </conditionalFormatting>
  <conditionalFormatting sqref="N2:Q3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Q33">
    <cfRule type="colorScale" priority="7">
      <colorScale>
        <cfvo type="min"/>
        <cfvo type="max"/>
        <color rgb="FFF8696B"/>
        <color rgb="FFFCFCFF"/>
      </colorScale>
    </cfRule>
    <cfRule type="colorScale" priority="8">
      <colorScale>
        <cfvo type="min"/>
        <cfvo type="percentile" val="50"/>
        <cfvo type="max"/>
        <color rgb="FFFF0000"/>
        <color rgb="FFFFC000"/>
        <color theme="0"/>
      </colorScale>
    </cfRule>
    <cfRule type="colorScale" priority="9">
      <colorScale>
        <cfvo type="min"/>
        <cfvo type="percentile" val="50"/>
        <cfvo type="max"/>
        <color theme="0"/>
        <color rgb="FF00B050"/>
        <color rgb="FF00B0F0"/>
      </colorScale>
    </cfRule>
    <cfRule type="colorScale" priority="10">
      <colorScale>
        <cfvo type="min"/>
        <cfvo type="percentile" val="50"/>
        <cfvo type="max"/>
        <color theme="0"/>
        <color rgb="FFFFEB84"/>
        <color rgb="FF63BE7B"/>
      </colorScale>
    </cfRule>
  </conditionalFormatting>
  <conditionalFormatting sqref="B2:B20 B22:B33">
    <cfRule type="cellIs" dxfId="5" priority="6" operator="equal">
      <formula>$U$1</formula>
    </cfRule>
  </conditionalFormatting>
  <conditionalFormatting sqref="B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">
    <cfRule type="colorScale" priority="1">
      <colorScale>
        <cfvo type="min"/>
        <cfvo type="max"/>
        <color rgb="FFF8696B"/>
        <color rgb="FFFCFCFF"/>
      </colorScale>
    </cfRule>
    <cfRule type="colorScale" priority="2">
      <colorScale>
        <cfvo type="min"/>
        <cfvo type="percentile" val="50"/>
        <cfvo type="max"/>
        <color rgb="FFFF0000"/>
        <color rgb="FFFFC000"/>
        <color theme="0"/>
      </colorScale>
    </cfRule>
    <cfRule type="colorScale" priority="3">
      <colorScale>
        <cfvo type="min"/>
        <cfvo type="percentile" val="50"/>
        <cfvo type="max"/>
        <color theme="0"/>
        <color rgb="FF00B050"/>
        <color rgb="FF00B0F0"/>
      </colorScale>
    </cfRule>
    <cfRule type="colorScale" priority="4">
      <colorScale>
        <cfvo type="min"/>
        <cfvo type="percentile" val="50"/>
        <cfvo type="max"/>
        <color theme="0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/>
  </sheetViews>
  <sheetFormatPr defaultRowHeight="15" x14ac:dyDescent="0.25"/>
  <cols>
    <col min="1" max="1" width="14.28515625" bestFit="1" customWidth="1"/>
    <col min="2" max="2" width="15.85546875" bestFit="1" customWidth="1"/>
    <col min="3" max="3" width="12.85546875" bestFit="1" customWidth="1"/>
    <col min="4" max="4" width="12.85546875" hidden="1" customWidth="1"/>
    <col min="5" max="5" width="12.42578125" bestFit="1" customWidth="1"/>
    <col min="6" max="6" width="12.42578125" hidden="1" customWidth="1"/>
    <col min="7" max="7" width="12.42578125" bestFit="1" customWidth="1"/>
    <col min="8" max="8" width="12.42578125" hidden="1" customWidth="1"/>
    <col min="9" max="9" width="12.85546875" bestFit="1" customWidth="1"/>
    <col min="10" max="10" width="12.85546875" hidden="1" customWidth="1"/>
    <col min="11" max="11" width="12.85546875" bestFit="1" customWidth="1"/>
    <col min="12" max="12" width="9.140625" hidden="1" customWidth="1"/>
    <col min="14" max="14" width="12.85546875" bestFit="1" customWidth="1"/>
    <col min="15" max="15" width="12.85546875" customWidth="1"/>
    <col min="16" max="16" width="17.42578125" bestFit="1" customWidth="1"/>
  </cols>
  <sheetData>
    <row r="1" spans="1:19" ht="18" thickBot="1" x14ac:dyDescent="0.35">
      <c r="A1" s="1" t="s">
        <v>52</v>
      </c>
      <c r="B1" s="1" t="s">
        <v>40</v>
      </c>
      <c r="C1" s="1" t="s">
        <v>0</v>
      </c>
      <c r="D1" s="1"/>
      <c r="E1" s="1" t="s">
        <v>33</v>
      </c>
      <c r="F1" s="1"/>
      <c r="G1" s="1" t="s">
        <v>41</v>
      </c>
      <c r="H1" s="1"/>
      <c r="I1" s="1" t="s">
        <v>42</v>
      </c>
      <c r="J1" s="1"/>
      <c r="K1" s="1" t="s">
        <v>43</v>
      </c>
      <c r="N1" t="s">
        <v>56</v>
      </c>
      <c r="P1" t="s">
        <v>57</v>
      </c>
      <c r="S1" t="s">
        <v>51</v>
      </c>
    </row>
    <row r="2" spans="1:19" ht="15.75" thickTop="1" x14ac:dyDescent="0.25">
      <c r="A2" t="str">
        <f>IF(B2="","",IF(B2=N2,P2,N2))</f>
        <v/>
      </c>
      <c r="C2" t="s">
        <v>1</v>
      </c>
      <c r="D2" s="2">
        <f>IF(C2=B2,1,0)</f>
        <v>0</v>
      </c>
      <c r="E2" t="s">
        <v>1</v>
      </c>
      <c r="F2" s="2">
        <f>IF(E2=B2,1,0)</f>
        <v>0</v>
      </c>
      <c r="G2" t="s">
        <v>1</v>
      </c>
      <c r="H2" s="2">
        <f>IF(G2=B2,1,0)</f>
        <v>0</v>
      </c>
      <c r="I2" t="s">
        <v>1</v>
      </c>
      <c r="J2" s="2">
        <f>IF(I2=B2,1,0)</f>
        <v>0</v>
      </c>
      <c r="K2" t="s">
        <v>1</v>
      </c>
      <c r="L2" s="2">
        <f>IF(K2=B2,1,0)</f>
        <v>0</v>
      </c>
      <c r="M2" s="2"/>
      <c r="N2" s="2" t="s">
        <v>1</v>
      </c>
      <c r="O2" s="2">
        <f>COUNTIF(C2:K2,N2)</f>
        <v>5</v>
      </c>
      <c r="P2" s="2" t="s">
        <v>58</v>
      </c>
      <c r="Q2" s="2">
        <f>COUNTIF(C2:K2,P2)</f>
        <v>0</v>
      </c>
    </row>
    <row r="3" spans="1:19" x14ac:dyDescent="0.25">
      <c r="A3" t="str">
        <f t="shared" ref="A3:A17" si="0">IF(B3="","",IF(B3=N3,P3,N3))</f>
        <v/>
      </c>
      <c r="C3" t="s">
        <v>4</v>
      </c>
      <c r="D3" s="2">
        <f t="shared" ref="D3:D17" si="1">IF(C3=B3,1,0)</f>
        <v>0</v>
      </c>
      <c r="E3" t="s">
        <v>4</v>
      </c>
      <c r="F3" s="2">
        <f t="shared" ref="F3:F17" si="2">IF(E3=B3,1,0)</f>
        <v>0</v>
      </c>
      <c r="G3" t="s">
        <v>45</v>
      </c>
      <c r="H3" s="2">
        <f t="shared" ref="H3:H17" si="3">IF(G3=B3,1,0)</f>
        <v>0</v>
      </c>
      <c r="I3" t="s">
        <v>4</v>
      </c>
      <c r="J3" s="2">
        <f t="shared" ref="J3:J17" si="4">IF(I3=B3,1,0)</f>
        <v>0</v>
      </c>
      <c r="K3" t="s">
        <v>3</v>
      </c>
      <c r="L3" s="2">
        <f t="shared" ref="L3:L17" si="5">IF(K3=B3,1,0)</f>
        <v>0</v>
      </c>
      <c r="M3" s="2"/>
      <c r="N3" s="2" t="s">
        <v>2</v>
      </c>
      <c r="O3" s="2">
        <f t="shared" ref="O3:O17" si="6">COUNTIF(C3:K3,N3)</f>
        <v>0</v>
      </c>
      <c r="P3" s="2" t="s">
        <v>44</v>
      </c>
      <c r="Q3" s="2">
        <f t="shared" ref="Q3:Q17" si="7">COUNTIF(C3:K3,P3)</f>
        <v>0</v>
      </c>
    </row>
    <row r="4" spans="1:19" x14ac:dyDescent="0.25">
      <c r="A4" t="str">
        <f t="shared" si="0"/>
        <v/>
      </c>
      <c r="C4" t="s">
        <v>5</v>
      </c>
      <c r="D4" s="2">
        <f t="shared" si="1"/>
        <v>0</v>
      </c>
      <c r="E4" t="s">
        <v>6</v>
      </c>
      <c r="F4" s="2">
        <f t="shared" si="2"/>
        <v>0</v>
      </c>
      <c r="G4" t="s">
        <v>6</v>
      </c>
      <c r="H4" s="2">
        <f t="shared" si="3"/>
        <v>0</v>
      </c>
      <c r="I4" t="s">
        <v>6</v>
      </c>
      <c r="J4" s="2">
        <f t="shared" si="4"/>
        <v>0</v>
      </c>
      <c r="K4" t="s">
        <v>48</v>
      </c>
      <c r="L4" s="2">
        <f t="shared" si="5"/>
        <v>0</v>
      </c>
      <c r="M4" s="2"/>
      <c r="N4" s="2" t="s">
        <v>3</v>
      </c>
      <c r="O4" s="2">
        <f t="shared" si="6"/>
        <v>0</v>
      </c>
      <c r="P4" s="2" t="s">
        <v>45</v>
      </c>
      <c r="Q4" s="2">
        <f t="shared" si="7"/>
        <v>0</v>
      </c>
    </row>
    <row r="5" spans="1:19" x14ac:dyDescent="0.25">
      <c r="A5" t="str">
        <f t="shared" si="0"/>
        <v/>
      </c>
      <c r="C5" s="2" t="s">
        <v>8</v>
      </c>
      <c r="D5" s="2">
        <f t="shared" si="1"/>
        <v>0</v>
      </c>
      <c r="E5" t="s">
        <v>8</v>
      </c>
      <c r="F5" s="2">
        <f t="shared" si="2"/>
        <v>0</v>
      </c>
      <c r="G5" t="s">
        <v>8</v>
      </c>
      <c r="H5" s="2">
        <f t="shared" si="3"/>
        <v>0</v>
      </c>
      <c r="I5" t="s">
        <v>8</v>
      </c>
      <c r="J5" s="2">
        <f t="shared" si="4"/>
        <v>0</v>
      </c>
      <c r="K5" t="s">
        <v>8</v>
      </c>
      <c r="L5" s="2">
        <f t="shared" si="5"/>
        <v>0</v>
      </c>
      <c r="M5" s="2"/>
      <c r="N5" s="2" t="s">
        <v>4</v>
      </c>
      <c r="O5" s="2">
        <f t="shared" si="6"/>
        <v>0</v>
      </c>
      <c r="P5" s="2" t="s">
        <v>59</v>
      </c>
      <c r="Q5" s="2">
        <f t="shared" si="7"/>
        <v>0</v>
      </c>
    </row>
    <row r="6" spans="1:19" x14ac:dyDescent="0.25">
      <c r="A6" t="str">
        <f t="shared" si="0"/>
        <v/>
      </c>
      <c r="C6" t="s">
        <v>9</v>
      </c>
      <c r="D6" s="2">
        <f t="shared" si="1"/>
        <v>0</v>
      </c>
      <c r="E6" t="s">
        <v>9</v>
      </c>
      <c r="F6" s="2">
        <f t="shared" si="2"/>
        <v>0</v>
      </c>
      <c r="G6" t="s">
        <v>9</v>
      </c>
      <c r="H6" s="2">
        <f t="shared" si="3"/>
        <v>0</v>
      </c>
      <c r="I6" t="s">
        <v>9</v>
      </c>
      <c r="J6" s="2">
        <f t="shared" si="4"/>
        <v>0</v>
      </c>
      <c r="K6" t="s">
        <v>9</v>
      </c>
      <c r="L6" s="2">
        <f t="shared" si="5"/>
        <v>0</v>
      </c>
      <c r="M6" s="2"/>
      <c r="N6" s="2" t="s">
        <v>5</v>
      </c>
      <c r="O6" s="2">
        <f t="shared" si="6"/>
        <v>0</v>
      </c>
      <c r="P6" s="2" t="s">
        <v>48</v>
      </c>
      <c r="Q6" s="2">
        <f t="shared" si="7"/>
        <v>0</v>
      </c>
    </row>
    <row r="7" spans="1:19" x14ac:dyDescent="0.25">
      <c r="A7" t="str">
        <f t="shared" si="0"/>
        <v/>
      </c>
      <c r="C7" t="s">
        <v>11</v>
      </c>
      <c r="D7" s="2">
        <f t="shared" ref="D7:D16" si="8">IF(C7=B7,1,0)</f>
        <v>0</v>
      </c>
      <c r="E7" t="s">
        <v>35</v>
      </c>
      <c r="F7" s="2">
        <f t="shared" si="2"/>
        <v>0</v>
      </c>
      <c r="G7" t="s">
        <v>12</v>
      </c>
      <c r="H7" s="2">
        <f t="shared" si="3"/>
        <v>0</v>
      </c>
      <c r="I7" t="s">
        <v>11</v>
      </c>
      <c r="J7" s="2">
        <f t="shared" si="4"/>
        <v>0</v>
      </c>
      <c r="K7" t="s">
        <v>12</v>
      </c>
      <c r="L7" s="2">
        <f t="shared" si="5"/>
        <v>0</v>
      </c>
      <c r="M7" s="2"/>
      <c r="N7" s="2" t="s">
        <v>6</v>
      </c>
      <c r="O7" s="2">
        <f t="shared" si="6"/>
        <v>0</v>
      </c>
      <c r="P7" s="2" t="s">
        <v>53</v>
      </c>
      <c r="Q7" s="2">
        <f t="shared" si="7"/>
        <v>0</v>
      </c>
    </row>
    <row r="8" spans="1:19" x14ac:dyDescent="0.25">
      <c r="A8" t="str">
        <f t="shared" si="0"/>
        <v/>
      </c>
      <c r="C8" t="s">
        <v>14</v>
      </c>
      <c r="D8" s="2">
        <f t="shared" si="8"/>
        <v>0</v>
      </c>
      <c r="E8" t="s">
        <v>14</v>
      </c>
      <c r="F8" s="2">
        <f t="shared" si="2"/>
        <v>0</v>
      </c>
      <c r="G8" t="s">
        <v>36</v>
      </c>
      <c r="H8" s="2">
        <f t="shared" si="3"/>
        <v>0</v>
      </c>
      <c r="I8" t="s">
        <v>14</v>
      </c>
      <c r="J8" s="2">
        <f t="shared" si="4"/>
        <v>0</v>
      </c>
      <c r="K8" t="s">
        <v>14</v>
      </c>
      <c r="L8" s="2">
        <f t="shared" si="5"/>
        <v>0</v>
      </c>
      <c r="M8" s="2"/>
      <c r="N8" s="2" t="s">
        <v>7</v>
      </c>
      <c r="O8" s="2">
        <f t="shared" si="6"/>
        <v>0</v>
      </c>
      <c r="P8" s="2" t="s">
        <v>49</v>
      </c>
      <c r="Q8" s="2">
        <f t="shared" si="7"/>
        <v>0</v>
      </c>
    </row>
    <row r="9" spans="1:19" x14ac:dyDescent="0.25">
      <c r="A9" t="str">
        <f t="shared" si="0"/>
        <v/>
      </c>
      <c r="C9" t="s">
        <v>16</v>
      </c>
      <c r="D9" s="2">
        <f t="shared" si="8"/>
        <v>0</v>
      </c>
      <c r="E9" t="s">
        <v>16</v>
      </c>
      <c r="F9" s="2">
        <f t="shared" si="2"/>
        <v>0</v>
      </c>
      <c r="G9" t="s">
        <v>16</v>
      </c>
      <c r="H9" s="2">
        <f t="shared" si="3"/>
        <v>0</v>
      </c>
      <c r="I9" t="s">
        <v>16</v>
      </c>
      <c r="J9" s="2">
        <f t="shared" si="4"/>
        <v>0</v>
      </c>
      <c r="K9" t="s">
        <v>16</v>
      </c>
      <c r="L9" s="2">
        <f t="shared" si="5"/>
        <v>0</v>
      </c>
      <c r="M9" s="2"/>
      <c r="N9" s="2" t="s">
        <v>8</v>
      </c>
      <c r="O9" s="2">
        <f t="shared" si="6"/>
        <v>0</v>
      </c>
      <c r="P9" s="2" t="s">
        <v>60</v>
      </c>
      <c r="Q9" s="2">
        <f t="shared" si="7"/>
        <v>0</v>
      </c>
    </row>
    <row r="10" spans="1:19" x14ac:dyDescent="0.25">
      <c r="A10" t="str">
        <f t="shared" si="0"/>
        <v/>
      </c>
      <c r="C10" t="s">
        <v>17</v>
      </c>
      <c r="D10" s="2">
        <f t="shared" si="8"/>
        <v>0</v>
      </c>
      <c r="E10" t="s">
        <v>17</v>
      </c>
      <c r="F10" s="2">
        <f t="shared" si="2"/>
        <v>0</v>
      </c>
      <c r="G10" t="s">
        <v>17</v>
      </c>
      <c r="H10" s="2">
        <f t="shared" si="3"/>
        <v>0</v>
      </c>
      <c r="I10" t="s">
        <v>17</v>
      </c>
      <c r="J10" s="2">
        <f t="shared" si="4"/>
        <v>0</v>
      </c>
      <c r="K10" t="s">
        <v>17</v>
      </c>
      <c r="L10" s="2">
        <f t="shared" si="5"/>
        <v>0</v>
      </c>
      <c r="M10" s="2"/>
      <c r="N10" s="2" t="s">
        <v>9</v>
      </c>
      <c r="O10" s="2">
        <f t="shared" si="6"/>
        <v>0</v>
      </c>
      <c r="P10" s="2" t="s">
        <v>61</v>
      </c>
      <c r="Q10" s="2">
        <f t="shared" si="7"/>
        <v>0</v>
      </c>
    </row>
    <row r="11" spans="1:19" x14ac:dyDescent="0.25">
      <c r="A11" t="str">
        <f t="shared" si="0"/>
        <v/>
      </c>
      <c r="C11" t="s">
        <v>20</v>
      </c>
      <c r="D11" s="2">
        <f t="shared" si="8"/>
        <v>0</v>
      </c>
      <c r="E11" t="s">
        <v>38</v>
      </c>
      <c r="F11" s="2">
        <f t="shared" si="2"/>
        <v>0</v>
      </c>
      <c r="G11" t="s">
        <v>20</v>
      </c>
      <c r="H11" s="2">
        <f t="shared" si="3"/>
        <v>0</v>
      </c>
      <c r="I11" t="s">
        <v>75</v>
      </c>
      <c r="J11" s="2">
        <f t="shared" si="4"/>
        <v>0</v>
      </c>
      <c r="K11" t="s">
        <v>38</v>
      </c>
      <c r="L11" s="2">
        <f t="shared" si="5"/>
        <v>0</v>
      </c>
      <c r="M11" s="2"/>
      <c r="N11" s="2" t="s">
        <v>10</v>
      </c>
      <c r="O11" s="2">
        <f t="shared" si="6"/>
        <v>0</v>
      </c>
      <c r="P11" s="2" t="s">
        <v>34</v>
      </c>
      <c r="Q11" s="2">
        <f t="shared" si="7"/>
        <v>0</v>
      </c>
    </row>
    <row r="12" spans="1:19" x14ac:dyDescent="0.25">
      <c r="A12" t="str">
        <f t="shared" si="0"/>
        <v/>
      </c>
      <c r="C12" t="s">
        <v>21</v>
      </c>
      <c r="D12" s="2">
        <f t="shared" si="8"/>
        <v>0</v>
      </c>
      <c r="E12" t="s">
        <v>21</v>
      </c>
      <c r="F12" s="2">
        <f t="shared" si="2"/>
        <v>0</v>
      </c>
      <c r="G12" t="s">
        <v>22</v>
      </c>
      <c r="H12" s="2">
        <f t="shared" si="3"/>
        <v>0</v>
      </c>
      <c r="I12" t="s">
        <v>21</v>
      </c>
      <c r="J12" s="2">
        <f t="shared" si="4"/>
        <v>0</v>
      </c>
      <c r="K12" t="s">
        <v>22</v>
      </c>
      <c r="L12" s="2">
        <f t="shared" si="5"/>
        <v>0</v>
      </c>
      <c r="M12" s="2"/>
      <c r="N12" s="2" t="s">
        <v>11</v>
      </c>
      <c r="O12" s="2">
        <f t="shared" si="6"/>
        <v>0</v>
      </c>
      <c r="P12" s="2" t="s">
        <v>35</v>
      </c>
      <c r="Q12" s="2">
        <f t="shared" si="7"/>
        <v>0</v>
      </c>
    </row>
    <row r="13" spans="1:19" x14ac:dyDescent="0.25">
      <c r="A13" t="str">
        <f t="shared" si="0"/>
        <v/>
      </c>
      <c r="C13" t="s">
        <v>24</v>
      </c>
      <c r="D13" s="2">
        <f t="shared" si="8"/>
        <v>0</v>
      </c>
      <c r="E13" t="s">
        <v>24</v>
      </c>
      <c r="F13" s="2">
        <f t="shared" si="2"/>
        <v>0</v>
      </c>
      <c r="G13" t="s">
        <v>24</v>
      </c>
      <c r="H13" s="2">
        <f t="shared" si="3"/>
        <v>0</v>
      </c>
      <c r="I13" t="s">
        <v>24</v>
      </c>
      <c r="J13" s="2">
        <f t="shared" si="4"/>
        <v>0</v>
      </c>
      <c r="K13" t="s">
        <v>23</v>
      </c>
      <c r="L13" s="2">
        <f t="shared" si="5"/>
        <v>0</v>
      </c>
      <c r="M13" s="2"/>
      <c r="N13" s="2" t="s">
        <v>12</v>
      </c>
      <c r="O13" s="2">
        <f t="shared" si="6"/>
        <v>0</v>
      </c>
      <c r="P13" s="2" t="s">
        <v>54</v>
      </c>
      <c r="Q13" s="2">
        <f t="shared" si="7"/>
        <v>0</v>
      </c>
    </row>
    <row r="14" spans="1:19" x14ac:dyDescent="0.25">
      <c r="A14" t="str">
        <f t="shared" si="0"/>
        <v/>
      </c>
      <c r="C14" t="s">
        <v>25</v>
      </c>
      <c r="D14" s="2">
        <f t="shared" si="8"/>
        <v>0</v>
      </c>
      <c r="E14" t="s">
        <v>25</v>
      </c>
      <c r="F14" s="2">
        <f t="shared" si="2"/>
        <v>0</v>
      </c>
      <c r="G14" t="s">
        <v>25</v>
      </c>
      <c r="H14" s="2">
        <f t="shared" si="3"/>
        <v>0</v>
      </c>
      <c r="I14" t="s">
        <v>25</v>
      </c>
      <c r="J14" s="2">
        <f t="shared" si="4"/>
        <v>0</v>
      </c>
      <c r="K14" t="s">
        <v>25</v>
      </c>
      <c r="L14" s="2">
        <f t="shared" si="5"/>
        <v>0</v>
      </c>
      <c r="M14" s="2"/>
      <c r="N14" s="2" t="s">
        <v>13</v>
      </c>
      <c r="O14" s="2">
        <f t="shared" si="6"/>
        <v>0</v>
      </c>
      <c r="P14" s="2" t="s">
        <v>36</v>
      </c>
      <c r="Q14" s="2">
        <f t="shared" si="7"/>
        <v>0</v>
      </c>
    </row>
    <row r="15" spans="1:19" x14ac:dyDescent="0.25">
      <c r="A15" t="str">
        <f t="shared" si="0"/>
        <v/>
      </c>
      <c r="C15" t="s">
        <v>28</v>
      </c>
      <c r="D15" s="2">
        <f t="shared" si="8"/>
        <v>0</v>
      </c>
      <c r="E15" t="s">
        <v>28</v>
      </c>
      <c r="F15" s="2">
        <f t="shared" si="2"/>
        <v>0</v>
      </c>
      <c r="G15" t="s">
        <v>27</v>
      </c>
      <c r="H15" s="2">
        <f t="shared" si="3"/>
        <v>0</v>
      </c>
      <c r="I15" t="s">
        <v>27</v>
      </c>
      <c r="J15" s="2">
        <f t="shared" si="4"/>
        <v>0</v>
      </c>
      <c r="K15" t="s">
        <v>27</v>
      </c>
      <c r="L15" s="2">
        <f t="shared" si="5"/>
        <v>0</v>
      </c>
      <c r="M15" s="2"/>
      <c r="N15" s="2" t="s">
        <v>14</v>
      </c>
      <c r="O15" s="2">
        <f t="shared" si="6"/>
        <v>0</v>
      </c>
      <c r="P15" s="2" t="s">
        <v>62</v>
      </c>
      <c r="Q15" s="2">
        <f t="shared" si="7"/>
        <v>0</v>
      </c>
    </row>
    <row r="16" spans="1:19" x14ac:dyDescent="0.25">
      <c r="A16" t="str">
        <f t="shared" si="0"/>
        <v/>
      </c>
      <c r="C16" t="s">
        <v>30</v>
      </c>
      <c r="D16" s="2">
        <f t="shared" si="8"/>
        <v>0</v>
      </c>
      <c r="E16" t="s">
        <v>30</v>
      </c>
      <c r="F16" s="2">
        <f t="shared" si="2"/>
        <v>0</v>
      </c>
      <c r="G16" t="s">
        <v>30</v>
      </c>
      <c r="H16" s="2">
        <f t="shared" si="3"/>
        <v>0</v>
      </c>
      <c r="I16" t="s">
        <v>30</v>
      </c>
      <c r="J16" s="2">
        <f t="shared" si="4"/>
        <v>0</v>
      </c>
      <c r="K16" t="s">
        <v>30</v>
      </c>
      <c r="L16" s="2">
        <f t="shared" si="5"/>
        <v>0</v>
      </c>
      <c r="M16" s="2"/>
      <c r="N16" s="2" t="s">
        <v>15</v>
      </c>
      <c r="O16" s="2">
        <f>COUNTIF(C16:K16,N16)</f>
        <v>0</v>
      </c>
      <c r="P16" s="2" t="s">
        <v>37</v>
      </c>
      <c r="Q16" s="2">
        <f>COUNTIF(C16:K16,P16)</f>
        <v>0</v>
      </c>
    </row>
    <row r="17" spans="1:17" x14ac:dyDescent="0.25">
      <c r="A17" t="str">
        <f t="shared" si="0"/>
        <v/>
      </c>
      <c r="C17" t="s">
        <v>32</v>
      </c>
      <c r="D17" s="2">
        <f t="shared" si="1"/>
        <v>0</v>
      </c>
      <c r="E17" t="s">
        <v>32</v>
      </c>
      <c r="F17" s="2">
        <f t="shared" si="2"/>
        <v>0</v>
      </c>
      <c r="G17" t="s">
        <v>32</v>
      </c>
      <c r="H17" s="2">
        <f t="shared" si="3"/>
        <v>0</v>
      </c>
      <c r="I17" t="s">
        <v>32</v>
      </c>
      <c r="J17" s="2">
        <f t="shared" si="4"/>
        <v>0</v>
      </c>
      <c r="K17" t="s">
        <v>32</v>
      </c>
      <c r="L17" s="2">
        <f t="shared" si="5"/>
        <v>0</v>
      </c>
      <c r="M17" s="2"/>
      <c r="N17" s="2" t="s">
        <v>16</v>
      </c>
      <c r="O17" s="2">
        <f t="shared" si="6"/>
        <v>0</v>
      </c>
      <c r="P17" s="2" t="s">
        <v>63</v>
      </c>
      <c r="Q17" s="2">
        <f t="shared" si="7"/>
        <v>0</v>
      </c>
    </row>
    <row r="18" spans="1:17" x14ac:dyDescent="0.25">
      <c r="B18" t="s">
        <v>50</v>
      </c>
      <c r="C18" s="2">
        <f>SUM(D2:D17)</f>
        <v>0</v>
      </c>
      <c r="D18" s="2"/>
      <c r="E18" s="2">
        <f>SUM(F2:F17)</f>
        <v>0</v>
      </c>
      <c r="G18" s="2">
        <f>SUM(H2:H17)</f>
        <v>0</v>
      </c>
      <c r="I18" s="2">
        <f>SUM(J2:J17)</f>
        <v>0</v>
      </c>
      <c r="K18" s="2">
        <f>SUM(L2:L17)</f>
        <v>0</v>
      </c>
      <c r="M18" s="2"/>
      <c r="N18" s="2" t="s">
        <v>17</v>
      </c>
      <c r="O18" s="2" t="e">
        <f>COUNTIF(#REF!,N18)</f>
        <v>#REF!</v>
      </c>
      <c r="P18" s="2" t="s">
        <v>64</v>
      </c>
      <c r="Q18" s="2" t="e">
        <f>COUNTIF(#REF!,P18)</f>
        <v>#REF!</v>
      </c>
    </row>
    <row r="19" spans="1:17" x14ac:dyDescent="0.25">
      <c r="H19" s="2"/>
      <c r="M19" s="2"/>
      <c r="N19" s="2" t="s">
        <v>47</v>
      </c>
      <c r="O19" s="2" t="e">
        <f>COUNTIF(#REF!,N19)</f>
        <v>#REF!</v>
      </c>
      <c r="P19" s="2" t="s">
        <v>18</v>
      </c>
      <c r="Q19" s="2" t="e">
        <f>COUNTIF(#REF!,P19)</f>
        <v>#REF!</v>
      </c>
    </row>
    <row r="20" spans="1:17" x14ac:dyDescent="0.25">
      <c r="M20" s="2"/>
      <c r="N20" s="2" t="s">
        <v>19</v>
      </c>
      <c r="O20" s="2" t="e">
        <f>COUNTIF(#REF!,N20)</f>
        <v>#REF!</v>
      </c>
      <c r="P20" s="2" t="s">
        <v>38</v>
      </c>
      <c r="Q20" s="2" t="e">
        <f>COUNTIF(#REF!,P20)</f>
        <v>#REF!</v>
      </c>
    </row>
    <row r="21" spans="1:17" x14ac:dyDescent="0.25">
      <c r="M21" s="2"/>
      <c r="N21" s="2" t="s">
        <v>20</v>
      </c>
      <c r="O21" s="2" t="e">
        <f>COUNTIF(#REF!,N21)</f>
        <v>#REF!</v>
      </c>
      <c r="P21" s="2" t="s">
        <v>65</v>
      </c>
      <c r="Q21" s="2" t="e">
        <f>COUNTIF(#REF!,P21)</f>
        <v>#REF!</v>
      </c>
    </row>
    <row r="22" spans="1:17" x14ac:dyDescent="0.25">
      <c r="M22" s="2"/>
      <c r="N22" s="2" t="s">
        <v>21</v>
      </c>
      <c r="O22" s="2" t="e">
        <f>COUNTIF(#REF!,N22)</f>
        <v>#REF!</v>
      </c>
      <c r="P22" s="2" t="s">
        <v>66</v>
      </c>
      <c r="Q22" s="2" t="e">
        <f>COUNTIF(#REF!,P22)</f>
        <v>#REF!</v>
      </c>
    </row>
    <row r="23" spans="1:17" x14ac:dyDescent="0.25">
      <c r="M23" s="2"/>
      <c r="N23" s="2" t="s">
        <v>22</v>
      </c>
      <c r="O23" s="2" t="e">
        <f>COUNTIF(#REF!,N23)</f>
        <v>#REF!</v>
      </c>
      <c r="P23" s="2" t="s">
        <v>67</v>
      </c>
      <c r="Q23" s="2" t="e">
        <f>COUNTIF(#REF!,P23)</f>
        <v>#REF!</v>
      </c>
    </row>
    <row r="24" spans="1:17" x14ac:dyDescent="0.25">
      <c r="M24" s="2"/>
      <c r="N24" s="2" t="s">
        <v>23</v>
      </c>
      <c r="O24" s="2" t="e">
        <f>COUNTIF(#REF!,N24)</f>
        <v>#REF!</v>
      </c>
      <c r="P24" s="2" t="s">
        <v>68</v>
      </c>
      <c r="Q24" s="2" t="e">
        <f>COUNTIF(#REF!,P24)</f>
        <v>#REF!</v>
      </c>
    </row>
    <row r="25" spans="1:17" x14ac:dyDescent="0.25">
      <c r="M25" s="2"/>
      <c r="N25" s="2" t="s">
        <v>24</v>
      </c>
      <c r="O25" s="2" t="e">
        <f>COUNTIF(#REF!,N25)</f>
        <v>#REF!</v>
      </c>
      <c r="P25" s="2" t="s">
        <v>69</v>
      </c>
      <c r="Q25" s="2" t="e">
        <f>COUNTIF(#REF!,P25)</f>
        <v>#REF!</v>
      </c>
    </row>
    <row r="26" spans="1:17" x14ac:dyDescent="0.25">
      <c r="M26" s="2"/>
      <c r="N26" s="2" t="s">
        <v>25</v>
      </c>
      <c r="O26" s="2" t="e">
        <f>COUNTIF(#REF!,N26)</f>
        <v>#REF!</v>
      </c>
      <c r="P26" s="2" t="s">
        <v>70</v>
      </c>
      <c r="Q26" s="2" t="e">
        <f>COUNTIF(#REF!,P26)</f>
        <v>#REF!</v>
      </c>
    </row>
    <row r="27" spans="1:17" x14ac:dyDescent="0.25">
      <c r="M27" s="2"/>
      <c r="N27" s="2" t="s">
        <v>26</v>
      </c>
      <c r="O27" s="2" t="e">
        <f>COUNTIF(#REF!,N27)</f>
        <v>#REF!</v>
      </c>
      <c r="P27" s="2" t="s">
        <v>46</v>
      </c>
      <c r="Q27" s="2" t="e">
        <f>COUNTIF(#REF!,P27)</f>
        <v>#REF!</v>
      </c>
    </row>
    <row r="28" spans="1:17" x14ac:dyDescent="0.25">
      <c r="M28" s="2"/>
      <c r="N28" s="2" t="s">
        <v>27</v>
      </c>
      <c r="O28" s="2" t="e">
        <f>COUNTIF(#REF!,N28)</f>
        <v>#REF!</v>
      </c>
      <c r="P28" s="2" t="s">
        <v>55</v>
      </c>
      <c r="Q28" s="2" t="e">
        <f>COUNTIF(#REF!,P28)</f>
        <v>#REF!</v>
      </c>
    </row>
    <row r="29" spans="1:17" x14ac:dyDescent="0.25">
      <c r="M29" s="2"/>
      <c r="N29" s="2" t="s">
        <v>28</v>
      </c>
      <c r="O29" s="2" t="e">
        <f>COUNTIF(#REF!,N29)</f>
        <v>#REF!</v>
      </c>
      <c r="P29" s="2" t="s">
        <v>71</v>
      </c>
      <c r="Q29" s="2" t="e">
        <f>COUNTIF(#REF!,P29)</f>
        <v>#REF!</v>
      </c>
    </row>
    <row r="30" spans="1:17" x14ac:dyDescent="0.25">
      <c r="M30" s="2"/>
      <c r="N30" s="2" t="s">
        <v>29</v>
      </c>
      <c r="O30" s="2" t="e">
        <f>COUNTIF(#REF!,N30)</f>
        <v>#REF!</v>
      </c>
      <c r="P30" s="2" t="s">
        <v>72</v>
      </c>
      <c r="Q30" s="2" t="e">
        <f>COUNTIF(#REF!,P30)</f>
        <v>#REF!</v>
      </c>
    </row>
    <row r="31" spans="1:17" x14ac:dyDescent="0.25">
      <c r="M31" s="2"/>
      <c r="N31" s="2" t="s">
        <v>30</v>
      </c>
      <c r="O31" s="2" t="e">
        <f>COUNTIF(#REF!,N31)</f>
        <v>#REF!</v>
      </c>
      <c r="P31" s="2" t="s">
        <v>73</v>
      </c>
      <c r="Q31" s="2" t="e">
        <f>COUNTIF(#REF!,P31)</f>
        <v>#REF!</v>
      </c>
    </row>
    <row r="32" spans="1:17" x14ac:dyDescent="0.25">
      <c r="M32" s="2"/>
      <c r="N32" s="2" t="s">
        <v>31</v>
      </c>
      <c r="O32" s="2" t="e">
        <f>COUNTIF(#REF!,N32)</f>
        <v>#REF!</v>
      </c>
      <c r="P32" s="2" t="s">
        <v>39</v>
      </c>
      <c r="Q32" s="2" t="e">
        <f>COUNTIF(#REF!,P32)</f>
        <v>#REF!</v>
      </c>
    </row>
    <row r="33" spans="13:17" x14ac:dyDescent="0.25">
      <c r="M33" s="2"/>
      <c r="N33" s="2" t="s">
        <v>32</v>
      </c>
      <c r="O33" s="2" t="e">
        <f>COUNTIF(#REF!,N33)</f>
        <v>#REF!</v>
      </c>
      <c r="P33" s="2" t="s">
        <v>74</v>
      </c>
      <c r="Q33" s="2" t="e">
        <f>COUNTIF(#REF!,P33)</f>
        <v>#REF!</v>
      </c>
    </row>
    <row r="34" spans="13:17" x14ac:dyDescent="0.25">
      <c r="O34" s="2"/>
      <c r="Q34" s="2"/>
    </row>
  </sheetData>
  <conditionalFormatting sqref="S1">
    <cfRule type="uniqueValues" dxfId="4" priority="7"/>
  </conditionalFormatting>
  <conditionalFormatting sqref="N2:Q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Q33">
    <cfRule type="colorScale" priority="2">
      <colorScale>
        <cfvo type="min"/>
        <cfvo type="max"/>
        <color rgb="FFF8696B"/>
        <color rgb="FFFCFCFF"/>
      </colorScale>
    </cfRule>
    <cfRule type="colorScale" priority="3">
      <colorScale>
        <cfvo type="min"/>
        <cfvo type="percentile" val="50"/>
        <cfvo type="max"/>
        <color rgb="FFFF0000"/>
        <color rgb="FFFFC000"/>
        <color theme="0"/>
      </colorScale>
    </cfRule>
    <cfRule type="colorScale" priority="4">
      <colorScale>
        <cfvo type="min"/>
        <cfvo type="percentile" val="50"/>
        <cfvo type="max"/>
        <color theme="0"/>
        <color rgb="FF00B050"/>
        <color rgb="FF00B0F0"/>
      </colorScale>
    </cfRule>
    <cfRule type="colorScale" priority="5">
      <colorScale>
        <cfvo type="min"/>
        <cfvo type="percentile" val="50"/>
        <cfvo type="max"/>
        <color theme="0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/>
  </sheetViews>
  <sheetFormatPr defaultRowHeight="15" x14ac:dyDescent="0.25"/>
  <cols>
    <col min="1" max="1" width="14.28515625" bestFit="1" customWidth="1"/>
    <col min="2" max="2" width="15.85546875" bestFit="1" customWidth="1"/>
    <col min="3" max="3" width="12.85546875" bestFit="1" customWidth="1"/>
    <col min="4" max="4" width="12.85546875" hidden="1" customWidth="1"/>
    <col min="5" max="5" width="12.42578125" bestFit="1" customWidth="1"/>
    <col min="6" max="6" width="12.42578125" hidden="1" customWidth="1"/>
    <col min="7" max="7" width="12.42578125" bestFit="1" customWidth="1"/>
    <col min="8" max="8" width="12.42578125" hidden="1" customWidth="1"/>
    <col min="9" max="9" width="12.85546875" bestFit="1" customWidth="1"/>
    <col min="10" max="10" width="12.85546875" hidden="1" customWidth="1"/>
    <col min="11" max="11" width="12.85546875" bestFit="1" customWidth="1"/>
    <col min="12" max="12" width="9.140625" hidden="1" customWidth="1"/>
    <col min="14" max="14" width="12.85546875" bestFit="1" customWidth="1"/>
    <col min="15" max="15" width="12.85546875" customWidth="1"/>
    <col min="16" max="16" width="17.42578125" bestFit="1" customWidth="1"/>
  </cols>
  <sheetData>
    <row r="1" spans="1:19" ht="18" thickBot="1" x14ac:dyDescent="0.35">
      <c r="A1" s="1" t="s">
        <v>52</v>
      </c>
      <c r="B1" s="1" t="s">
        <v>40</v>
      </c>
      <c r="C1" s="1" t="s">
        <v>0</v>
      </c>
      <c r="D1" s="1"/>
      <c r="E1" s="1" t="s">
        <v>33</v>
      </c>
      <c r="F1" s="1"/>
      <c r="G1" s="1" t="s">
        <v>41</v>
      </c>
      <c r="H1" s="1"/>
      <c r="I1" s="1" t="s">
        <v>42</v>
      </c>
      <c r="J1" s="1"/>
      <c r="K1" s="1" t="s">
        <v>43</v>
      </c>
      <c r="N1" t="s">
        <v>56</v>
      </c>
      <c r="P1" t="s">
        <v>57</v>
      </c>
      <c r="S1" t="s">
        <v>51</v>
      </c>
    </row>
    <row r="2" spans="1:19" ht="15.75" thickTop="1" x14ac:dyDescent="0.25">
      <c r="A2" t="str">
        <f>IF(B2="","",IF(B2=N2,P2,N2))</f>
        <v/>
      </c>
      <c r="C2" t="s">
        <v>1</v>
      </c>
      <c r="D2" s="2">
        <f>IF(C2=B2,1,0)</f>
        <v>0</v>
      </c>
      <c r="E2" t="s">
        <v>1</v>
      </c>
      <c r="F2" s="2">
        <f>IF(E2=B2,1,0)</f>
        <v>0</v>
      </c>
      <c r="G2" t="s">
        <v>1</v>
      </c>
      <c r="H2" s="2">
        <f>IF(G2=B2,1,0)</f>
        <v>0</v>
      </c>
      <c r="I2" t="s">
        <v>1</v>
      </c>
      <c r="J2" s="2">
        <f>IF(I2=B2,1,0)</f>
        <v>0</v>
      </c>
      <c r="K2" t="s">
        <v>1</v>
      </c>
      <c r="L2" s="2">
        <f>IF(K2=B2,1,0)</f>
        <v>0</v>
      </c>
      <c r="M2" s="2"/>
      <c r="N2" s="2" t="s">
        <v>1</v>
      </c>
      <c r="O2" s="2">
        <f>COUNTIF(C2:K2,N2)</f>
        <v>5</v>
      </c>
      <c r="P2" s="2" t="s">
        <v>58</v>
      </c>
      <c r="Q2" s="2">
        <f>COUNTIF(C2:K2,P2)</f>
        <v>0</v>
      </c>
    </row>
    <row r="3" spans="1:19" x14ac:dyDescent="0.25">
      <c r="A3" t="str">
        <f t="shared" ref="A3:A9" si="0">IF(B3="","",IF(B3=N3,P3,N3))</f>
        <v/>
      </c>
      <c r="C3" t="s">
        <v>8</v>
      </c>
      <c r="D3" s="2">
        <f t="shared" ref="D3:D6" si="1">IF(C3=B3,1,0)</f>
        <v>0</v>
      </c>
      <c r="E3" t="s">
        <v>8</v>
      </c>
      <c r="F3" s="2">
        <f t="shared" ref="F3:F9" si="2">IF(E3=B3,1,0)</f>
        <v>0</v>
      </c>
      <c r="G3" t="s">
        <v>6</v>
      </c>
      <c r="H3" s="2">
        <f t="shared" ref="H3:H9" si="3">IF(G3=B3,1,0)</f>
        <v>0</v>
      </c>
      <c r="I3" t="s">
        <v>8</v>
      </c>
      <c r="J3" s="2">
        <f t="shared" ref="J3:J9" si="4">IF(I3=B3,1,0)</f>
        <v>0</v>
      </c>
      <c r="K3" t="s">
        <v>8</v>
      </c>
      <c r="L3" s="2">
        <f t="shared" ref="L3:L9" si="5">IF(K3=B3,1,0)</f>
        <v>0</v>
      </c>
      <c r="M3" s="2"/>
      <c r="N3" s="2" t="s">
        <v>2</v>
      </c>
      <c r="O3" s="2">
        <f t="shared" ref="O3:O9" si="6">COUNTIF(C3:K3,N3)</f>
        <v>0</v>
      </c>
      <c r="P3" s="2" t="s">
        <v>44</v>
      </c>
      <c r="Q3" s="2">
        <f t="shared" ref="Q3:Q9" si="7">COUNTIF(C3:K3,P3)</f>
        <v>0</v>
      </c>
    </row>
    <row r="4" spans="1:19" x14ac:dyDescent="0.25">
      <c r="A4" t="str">
        <f t="shared" si="0"/>
        <v/>
      </c>
      <c r="C4" t="s">
        <v>9</v>
      </c>
      <c r="D4" s="2">
        <f t="shared" si="1"/>
        <v>0</v>
      </c>
      <c r="E4" t="s">
        <v>9</v>
      </c>
      <c r="F4" s="2">
        <f t="shared" si="2"/>
        <v>0</v>
      </c>
      <c r="G4" t="s">
        <v>12</v>
      </c>
      <c r="H4" s="2">
        <f t="shared" si="3"/>
        <v>0</v>
      </c>
      <c r="I4" t="s">
        <v>11</v>
      </c>
      <c r="J4" s="2">
        <f t="shared" si="4"/>
        <v>0</v>
      </c>
      <c r="K4" t="s">
        <v>9</v>
      </c>
      <c r="L4" s="2">
        <f t="shared" si="5"/>
        <v>0</v>
      </c>
      <c r="M4" s="2"/>
      <c r="N4" s="2" t="s">
        <v>3</v>
      </c>
      <c r="O4" s="2">
        <f t="shared" si="6"/>
        <v>0</v>
      </c>
      <c r="P4" s="2" t="s">
        <v>45</v>
      </c>
      <c r="Q4" s="2">
        <f t="shared" si="7"/>
        <v>0</v>
      </c>
    </row>
    <row r="5" spans="1:19" x14ac:dyDescent="0.25">
      <c r="A5" t="str">
        <f t="shared" si="0"/>
        <v/>
      </c>
      <c r="C5" s="2" t="s">
        <v>16</v>
      </c>
      <c r="D5" s="2">
        <f t="shared" si="1"/>
        <v>0</v>
      </c>
      <c r="E5" t="s">
        <v>16</v>
      </c>
      <c r="F5" s="2">
        <f t="shared" si="2"/>
        <v>0</v>
      </c>
      <c r="G5" t="s">
        <v>16</v>
      </c>
      <c r="H5" s="2">
        <f t="shared" si="3"/>
        <v>0</v>
      </c>
      <c r="I5" t="s">
        <v>16</v>
      </c>
      <c r="J5" s="2">
        <f t="shared" si="4"/>
        <v>0</v>
      </c>
      <c r="K5" t="s">
        <v>16</v>
      </c>
      <c r="L5" s="2">
        <f t="shared" si="5"/>
        <v>0</v>
      </c>
      <c r="M5" s="2"/>
      <c r="N5" s="2" t="s">
        <v>4</v>
      </c>
      <c r="O5" s="2">
        <f t="shared" si="6"/>
        <v>0</v>
      </c>
      <c r="P5" s="2" t="s">
        <v>59</v>
      </c>
      <c r="Q5" s="2">
        <f t="shared" si="7"/>
        <v>0</v>
      </c>
    </row>
    <row r="6" spans="1:19" x14ac:dyDescent="0.25">
      <c r="A6" t="str">
        <f t="shared" si="0"/>
        <v/>
      </c>
      <c r="C6" t="s">
        <v>17</v>
      </c>
      <c r="D6" s="2">
        <f t="shared" si="1"/>
        <v>0</v>
      </c>
      <c r="E6" t="s">
        <v>38</v>
      </c>
      <c r="F6" s="2">
        <f t="shared" si="2"/>
        <v>0</v>
      </c>
      <c r="G6" t="s">
        <v>17</v>
      </c>
      <c r="H6" s="2">
        <f t="shared" si="3"/>
        <v>0</v>
      </c>
      <c r="I6" t="s">
        <v>17</v>
      </c>
      <c r="J6" s="2">
        <f t="shared" si="4"/>
        <v>0</v>
      </c>
      <c r="K6" t="s">
        <v>17</v>
      </c>
      <c r="L6" s="2">
        <f t="shared" si="5"/>
        <v>0</v>
      </c>
      <c r="M6" s="2"/>
      <c r="N6" s="2" t="s">
        <v>5</v>
      </c>
      <c r="O6" s="2">
        <f t="shared" si="6"/>
        <v>0</v>
      </c>
      <c r="P6" s="2" t="s">
        <v>48</v>
      </c>
      <c r="Q6" s="2">
        <f t="shared" si="7"/>
        <v>0</v>
      </c>
    </row>
    <row r="7" spans="1:19" x14ac:dyDescent="0.25">
      <c r="A7" t="str">
        <f t="shared" si="0"/>
        <v/>
      </c>
      <c r="C7" t="s">
        <v>24</v>
      </c>
      <c r="D7" s="2">
        <f>IF(C7=B7,1,0)</f>
        <v>0</v>
      </c>
      <c r="E7" t="s">
        <v>24</v>
      </c>
      <c r="F7" s="2">
        <f t="shared" si="2"/>
        <v>0</v>
      </c>
      <c r="G7" t="s">
        <v>24</v>
      </c>
      <c r="H7" s="2">
        <f t="shared" si="3"/>
        <v>0</v>
      </c>
      <c r="I7" t="s">
        <v>24</v>
      </c>
      <c r="J7" s="2">
        <f t="shared" si="4"/>
        <v>0</v>
      </c>
      <c r="K7" t="s">
        <v>23</v>
      </c>
      <c r="L7" s="2">
        <f t="shared" si="5"/>
        <v>0</v>
      </c>
      <c r="M7" s="2"/>
      <c r="N7" s="2" t="s">
        <v>6</v>
      </c>
      <c r="O7" s="2">
        <f t="shared" si="6"/>
        <v>0</v>
      </c>
      <c r="P7" s="2" t="s">
        <v>53</v>
      </c>
      <c r="Q7" s="2">
        <f t="shared" si="7"/>
        <v>0</v>
      </c>
    </row>
    <row r="8" spans="1:19" x14ac:dyDescent="0.25">
      <c r="A8" t="str">
        <f t="shared" si="0"/>
        <v/>
      </c>
      <c r="C8" t="s">
        <v>25</v>
      </c>
      <c r="D8" s="2">
        <f>IF(C8=B8,1,0)</f>
        <v>0</v>
      </c>
      <c r="E8" t="s">
        <v>25</v>
      </c>
      <c r="F8" s="2">
        <f t="shared" si="2"/>
        <v>0</v>
      </c>
      <c r="G8" t="s">
        <v>27</v>
      </c>
      <c r="H8" s="2">
        <f t="shared" si="3"/>
        <v>0</v>
      </c>
      <c r="I8" t="s">
        <v>25</v>
      </c>
      <c r="J8" s="2">
        <f t="shared" si="4"/>
        <v>0</v>
      </c>
      <c r="K8" t="s">
        <v>25</v>
      </c>
      <c r="L8" s="2">
        <f t="shared" si="5"/>
        <v>0</v>
      </c>
      <c r="M8" s="2"/>
      <c r="N8" s="2" t="s">
        <v>7</v>
      </c>
      <c r="O8" s="2">
        <f t="shared" si="6"/>
        <v>0</v>
      </c>
      <c r="P8" s="2" t="s">
        <v>49</v>
      </c>
      <c r="Q8" s="2">
        <f t="shared" si="7"/>
        <v>0</v>
      </c>
    </row>
    <row r="9" spans="1:19" x14ac:dyDescent="0.25">
      <c r="A9" t="str">
        <f t="shared" si="0"/>
        <v/>
      </c>
      <c r="C9" t="s">
        <v>32</v>
      </c>
      <c r="D9" s="2">
        <f>IF(C9=B9,1,0)</f>
        <v>0</v>
      </c>
      <c r="E9" t="s">
        <v>30</v>
      </c>
      <c r="F9" s="2">
        <f t="shared" si="2"/>
        <v>0</v>
      </c>
      <c r="G9" t="s">
        <v>30</v>
      </c>
      <c r="H9" s="2">
        <f t="shared" si="3"/>
        <v>0</v>
      </c>
      <c r="I9" t="s">
        <v>32</v>
      </c>
      <c r="J9" s="2">
        <f t="shared" si="4"/>
        <v>0</v>
      </c>
      <c r="K9" t="s">
        <v>32</v>
      </c>
      <c r="L9" s="2">
        <f t="shared" si="5"/>
        <v>0</v>
      </c>
      <c r="M9" s="2"/>
      <c r="N9" s="2" t="s">
        <v>8</v>
      </c>
      <c r="O9" s="2">
        <f t="shared" si="6"/>
        <v>0</v>
      </c>
      <c r="P9" s="2" t="s">
        <v>60</v>
      </c>
      <c r="Q9" s="2">
        <f t="shared" si="7"/>
        <v>0</v>
      </c>
    </row>
    <row r="10" spans="1:19" x14ac:dyDescent="0.25">
      <c r="B10" t="s">
        <v>50</v>
      </c>
      <c r="C10" s="2">
        <f>SUM(D2:D9)</f>
        <v>0</v>
      </c>
      <c r="D10" s="2"/>
      <c r="E10" s="2">
        <f>SUM(F2:F9)</f>
        <v>0</v>
      </c>
      <c r="G10" s="2">
        <f>SUM(H2:H9)</f>
        <v>0</v>
      </c>
      <c r="I10" s="2">
        <f>SUM(J2:J9)</f>
        <v>0</v>
      </c>
      <c r="K10" s="2">
        <f>SUM(L2:L9)</f>
        <v>0</v>
      </c>
      <c r="L10" s="2"/>
      <c r="M10" s="2"/>
      <c r="N10" s="2" t="s">
        <v>9</v>
      </c>
      <c r="O10" s="2" t="e">
        <f>COUNTIF(#REF!,N10)</f>
        <v>#REF!</v>
      </c>
      <c r="P10" s="2" t="s">
        <v>61</v>
      </c>
      <c r="Q10" s="2" t="e">
        <f>COUNTIF(#REF!,P10)</f>
        <v>#REF!</v>
      </c>
    </row>
    <row r="11" spans="1:19" x14ac:dyDescent="0.25">
      <c r="H11" s="2"/>
      <c r="L11" s="2"/>
      <c r="M11" s="2"/>
      <c r="N11" s="2" t="s">
        <v>10</v>
      </c>
      <c r="O11" s="2" t="e">
        <f>COUNTIF(#REF!,N11)</f>
        <v>#REF!</v>
      </c>
      <c r="P11" s="2" t="s">
        <v>34</v>
      </c>
      <c r="Q11" s="2" t="e">
        <f>COUNTIF(#REF!,P11)</f>
        <v>#REF!</v>
      </c>
    </row>
    <row r="12" spans="1:19" x14ac:dyDescent="0.25">
      <c r="L12" s="2"/>
      <c r="M12" s="2"/>
      <c r="N12" s="2" t="s">
        <v>11</v>
      </c>
      <c r="O12" s="2" t="e">
        <f>COUNTIF(#REF!,N12)</f>
        <v>#REF!</v>
      </c>
      <c r="P12" s="2" t="s">
        <v>35</v>
      </c>
      <c r="Q12" s="2" t="e">
        <f>COUNTIF(#REF!,P12)</f>
        <v>#REF!</v>
      </c>
    </row>
    <row r="13" spans="1:19" x14ac:dyDescent="0.25">
      <c r="L13" s="2"/>
      <c r="M13" s="2"/>
      <c r="N13" s="2" t="s">
        <v>12</v>
      </c>
      <c r="O13" s="2" t="e">
        <f>COUNTIF(#REF!,N13)</f>
        <v>#REF!</v>
      </c>
      <c r="P13" s="2" t="s">
        <v>54</v>
      </c>
      <c r="Q13" s="2" t="e">
        <f>COUNTIF(#REF!,P13)</f>
        <v>#REF!</v>
      </c>
    </row>
    <row r="14" spans="1:19" x14ac:dyDescent="0.25">
      <c r="L14" s="2"/>
      <c r="M14" s="2"/>
      <c r="N14" s="2" t="s">
        <v>13</v>
      </c>
      <c r="O14" s="2" t="e">
        <f>COUNTIF(#REF!,N14)</f>
        <v>#REF!</v>
      </c>
      <c r="P14" s="2" t="s">
        <v>36</v>
      </c>
      <c r="Q14" s="2" t="e">
        <f>COUNTIF(#REF!,P14)</f>
        <v>#REF!</v>
      </c>
    </row>
    <row r="15" spans="1:19" x14ac:dyDescent="0.25">
      <c r="L15" s="2"/>
      <c r="M15" s="2"/>
      <c r="N15" s="2" t="s">
        <v>14</v>
      </c>
      <c r="O15" s="2" t="e">
        <f>COUNTIF(#REF!,N15)</f>
        <v>#REF!</v>
      </c>
      <c r="P15" s="2" t="s">
        <v>62</v>
      </c>
      <c r="Q15" s="2" t="e">
        <f>COUNTIF(#REF!,P15)</f>
        <v>#REF!</v>
      </c>
    </row>
    <row r="16" spans="1:19" x14ac:dyDescent="0.25">
      <c r="L16" s="2"/>
      <c r="M16" s="2"/>
      <c r="N16" s="2" t="s">
        <v>15</v>
      </c>
      <c r="O16" s="2" t="e">
        <f>COUNTIF(#REF!,N16)</f>
        <v>#REF!</v>
      </c>
      <c r="P16" s="2" t="s">
        <v>37</v>
      </c>
      <c r="Q16" s="2" t="e">
        <f>COUNTIF(#REF!,P16)</f>
        <v>#REF!</v>
      </c>
    </row>
    <row r="17" spans="12:17" x14ac:dyDescent="0.25">
      <c r="L17" s="2"/>
      <c r="M17" s="2"/>
      <c r="N17" s="2" t="s">
        <v>16</v>
      </c>
      <c r="O17" s="2" t="e">
        <f>COUNTIF(#REF!,N17)</f>
        <v>#REF!</v>
      </c>
      <c r="P17" s="2" t="s">
        <v>63</v>
      </c>
      <c r="Q17" s="2" t="e">
        <f>COUNTIF(#REF!,P17)</f>
        <v>#REF!</v>
      </c>
    </row>
    <row r="18" spans="12:17" x14ac:dyDescent="0.25">
      <c r="M18" s="2"/>
      <c r="N18" s="2" t="s">
        <v>17</v>
      </c>
      <c r="O18" s="2" t="e">
        <f>COUNTIF(#REF!,N18)</f>
        <v>#REF!</v>
      </c>
      <c r="P18" s="2" t="s">
        <v>64</v>
      </c>
      <c r="Q18" s="2" t="e">
        <f>COUNTIF(#REF!,P18)</f>
        <v>#REF!</v>
      </c>
    </row>
    <row r="19" spans="12:17" x14ac:dyDescent="0.25">
      <c r="M19" s="2"/>
      <c r="N19" s="2" t="s">
        <v>47</v>
      </c>
      <c r="O19" s="2" t="e">
        <f>COUNTIF(#REF!,N19)</f>
        <v>#REF!</v>
      </c>
      <c r="P19" s="2" t="s">
        <v>18</v>
      </c>
      <c r="Q19" s="2" t="e">
        <f>COUNTIF(#REF!,P19)</f>
        <v>#REF!</v>
      </c>
    </row>
    <row r="20" spans="12:17" x14ac:dyDescent="0.25">
      <c r="M20" s="2"/>
      <c r="N20" s="2" t="s">
        <v>19</v>
      </c>
      <c r="O20" s="2" t="e">
        <f>COUNTIF(#REF!,N20)</f>
        <v>#REF!</v>
      </c>
      <c r="P20" s="2" t="s">
        <v>38</v>
      </c>
      <c r="Q20" s="2" t="e">
        <f>COUNTIF(#REF!,P20)</f>
        <v>#REF!</v>
      </c>
    </row>
    <row r="21" spans="12:17" x14ac:dyDescent="0.25">
      <c r="M21" s="2"/>
      <c r="N21" s="2" t="s">
        <v>20</v>
      </c>
      <c r="O21" s="2" t="e">
        <f>COUNTIF(#REF!,N21)</f>
        <v>#REF!</v>
      </c>
      <c r="P21" s="2" t="s">
        <v>65</v>
      </c>
      <c r="Q21" s="2" t="e">
        <f>COUNTIF(#REF!,P21)</f>
        <v>#REF!</v>
      </c>
    </row>
    <row r="22" spans="12:17" x14ac:dyDescent="0.25">
      <c r="M22" s="2"/>
      <c r="N22" s="2" t="s">
        <v>21</v>
      </c>
      <c r="O22" s="2" t="e">
        <f>COUNTIF(#REF!,N22)</f>
        <v>#REF!</v>
      </c>
      <c r="P22" s="2" t="s">
        <v>66</v>
      </c>
      <c r="Q22" s="2" t="e">
        <f>COUNTIF(#REF!,P22)</f>
        <v>#REF!</v>
      </c>
    </row>
    <row r="23" spans="12:17" x14ac:dyDescent="0.25">
      <c r="M23" s="2"/>
      <c r="N23" s="2" t="s">
        <v>22</v>
      </c>
      <c r="O23" s="2" t="e">
        <f>COUNTIF(#REF!,N23)</f>
        <v>#REF!</v>
      </c>
      <c r="P23" s="2" t="s">
        <v>67</v>
      </c>
      <c r="Q23" s="2" t="e">
        <f>COUNTIF(#REF!,P23)</f>
        <v>#REF!</v>
      </c>
    </row>
    <row r="24" spans="12:17" x14ac:dyDescent="0.25">
      <c r="M24" s="2"/>
      <c r="N24" s="2" t="s">
        <v>23</v>
      </c>
      <c r="O24" s="2" t="e">
        <f>COUNTIF(#REF!,N24)</f>
        <v>#REF!</v>
      </c>
      <c r="P24" s="2" t="s">
        <v>68</v>
      </c>
      <c r="Q24" s="2" t="e">
        <f>COUNTIF(#REF!,P24)</f>
        <v>#REF!</v>
      </c>
    </row>
    <row r="25" spans="12:17" x14ac:dyDescent="0.25">
      <c r="M25" s="2"/>
      <c r="N25" s="2" t="s">
        <v>24</v>
      </c>
      <c r="O25" s="2" t="e">
        <f>COUNTIF(#REF!,N25)</f>
        <v>#REF!</v>
      </c>
      <c r="P25" s="2" t="s">
        <v>69</v>
      </c>
      <c r="Q25" s="2" t="e">
        <f>COUNTIF(#REF!,P25)</f>
        <v>#REF!</v>
      </c>
    </row>
    <row r="26" spans="12:17" x14ac:dyDescent="0.25">
      <c r="M26" s="2"/>
      <c r="N26" s="2" t="s">
        <v>25</v>
      </c>
      <c r="O26" s="2" t="e">
        <f>COUNTIF(#REF!,N26)</f>
        <v>#REF!</v>
      </c>
      <c r="P26" s="2" t="s">
        <v>70</v>
      </c>
      <c r="Q26" s="2" t="e">
        <f>COUNTIF(#REF!,P26)</f>
        <v>#REF!</v>
      </c>
    </row>
    <row r="27" spans="12:17" x14ac:dyDescent="0.25">
      <c r="M27" s="2"/>
      <c r="N27" s="2" t="s">
        <v>26</v>
      </c>
      <c r="O27" s="2" t="e">
        <f>COUNTIF(#REF!,N27)</f>
        <v>#REF!</v>
      </c>
      <c r="P27" s="2" t="s">
        <v>46</v>
      </c>
      <c r="Q27" s="2" t="e">
        <f>COUNTIF(#REF!,P27)</f>
        <v>#REF!</v>
      </c>
    </row>
    <row r="28" spans="12:17" x14ac:dyDescent="0.25">
      <c r="M28" s="2"/>
      <c r="N28" s="2" t="s">
        <v>27</v>
      </c>
      <c r="O28" s="2" t="e">
        <f>COUNTIF(#REF!,N28)</f>
        <v>#REF!</v>
      </c>
      <c r="P28" s="2" t="s">
        <v>55</v>
      </c>
      <c r="Q28" s="2" t="e">
        <f>COUNTIF(#REF!,P28)</f>
        <v>#REF!</v>
      </c>
    </row>
    <row r="29" spans="12:17" x14ac:dyDescent="0.25">
      <c r="M29" s="2"/>
      <c r="N29" s="2" t="s">
        <v>28</v>
      </c>
      <c r="O29" s="2" t="e">
        <f>COUNTIF(#REF!,N29)</f>
        <v>#REF!</v>
      </c>
      <c r="P29" s="2" t="s">
        <v>71</v>
      </c>
      <c r="Q29" s="2" t="e">
        <f>COUNTIF(#REF!,P29)</f>
        <v>#REF!</v>
      </c>
    </row>
    <row r="30" spans="12:17" x14ac:dyDescent="0.25">
      <c r="M30" s="2"/>
      <c r="N30" s="2" t="s">
        <v>29</v>
      </c>
      <c r="O30" s="2" t="e">
        <f>COUNTIF(#REF!,N30)</f>
        <v>#REF!</v>
      </c>
      <c r="P30" s="2" t="s">
        <v>72</v>
      </c>
      <c r="Q30" s="2" t="e">
        <f>COUNTIF(#REF!,P30)</f>
        <v>#REF!</v>
      </c>
    </row>
    <row r="31" spans="12:17" x14ac:dyDescent="0.25">
      <c r="M31" s="2"/>
      <c r="N31" s="2" t="s">
        <v>30</v>
      </c>
      <c r="O31" s="2" t="e">
        <f>COUNTIF(#REF!,N31)</f>
        <v>#REF!</v>
      </c>
      <c r="P31" s="2" t="s">
        <v>73</v>
      </c>
      <c r="Q31" s="2" t="e">
        <f>COUNTIF(#REF!,P31)</f>
        <v>#REF!</v>
      </c>
    </row>
    <row r="32" spans="12:17" x14ac:dyDescent="0.25">
      <c r="M32" s="2"/>
      <c r="N32" s="2" t="s">
        <v>31</v>
      </c>
      <c r="O32" s="2" t="e">
        <f>COUNTIF(#REF!,N32)</f>
        <v>#REF!</v>
      </c>
      <c r="P32" s="2" t="s">
        <v>39</v>
      </c>
      <c r="Q32" s="2" t="e">
        <f>COUNTIF(#REF!,P32)</f>
        <v>#REF!</v>
      </c>
    </row>
    <row r="33" spans="13:17" x14ac:dyDescent="0.25">
      <c r="M33" s="2"/>
      <c r="N33" s="2" t="s">
        <v>32</v>
      </c>
      <c r="O33" s="2" t="e">
        <f>COUNTIF(#REF!,N33)</f>
        <v>#REF!</v>
      </c>
      <c r="P33" s="2" t="s">
        <v>74</v>
      </c>
      <c r="Q33" s="2" t="e">
        <f>COUNTIF(#REF!,P33)</f>
        <v>#REF!</v>
      </c>
    </row>
    <row r="34" spans="13:17" x14ac:dyDescent="0.25">
      <c r="O34" s="2"/>
      <c r="Q34" s="2"/>
    </row>
  </sheetData>
  <conditionalFormatting sqref="S1">
    <cfRule type="uniqueValues" dxfId="3" priority="6"/>
  </conditionalFormatting>
  <conditionalFormatting sqref="N2:Q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Q33">
    <cfRule type="colorScale" priority="1">
      <colorScale>
        <cfvo type="min"/>
        <cfvo type="max"/>
        <color rgb="FFF8696B"/>
        <color rgb="FFFCFCFF"/>
      </colorScale>
    </cfRule>
    <cfRule type="colorScale" priority="2">
      <colorScale>
        <cfvo type="min"/>
        <cfvo type="percentile" val="50"/>
        <cfvo type="max"/>
        <color rgb="FFFF0000"/>
        <color rgb="FFFFC000"/>
        <color theme="0"/>
      </colorScale>
    </cfRule>
    <cfRule type="colorScale" priority="3">
      <colorScale>
        <cfvo type="min"/>
        <cfvo type="percentile" val="50"/>
        <cfvo type="max"/>
        <color theme="0"/>
        <color rgb="FF00B050"/>
        <color rgb="FF00B0F0"/>
      </colorScale>
    </cfRule>
    <cfRule type="colorScale" priority="4">
      <colorScale>
        <cfvo type="min"/>
        <cfvo type="percentile" val="50"/>
        <cfvo type="max"/>
        <color theme="0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/>
  </sheetViews>
  <sheetFormatPr defaultRowHeight="15" x14ac:dyDescent="0.25"/>
  <cols>
    <col min="1" max="1" width="14.28515625" bestFit="1" customWidth="1"/>
    <col min="2" max="2" width="15.85546875" bestFit="1" customWidth="1"/>
    <col min="3" max="3" width="12.85546875" bestFit="1" customWidth="1"/>
    <col min="4" max="4" width="12.85546875" hidden="1" customWidth="1"/>
    <col min="5" max="5" width="12.42578125" bestFit="1" customWidth="1"/>
    <col min="6" max="6" width="12.42578125" hidden="1" customWidth="1"/>
    <col min="7" max="7" width="12.42578125" bestFit="1" customWidth="1"/>
    <col min="8" max="8" width="12.42578125" hidden="1" customWidth="1"/>
    <col min="9" max="9" width="12.85546875" bestFit="1" customWidth="1"/>
    <col min="10" max="10" width="12.85546875" hidden="1" customWidth="1"/>
    <col min="11" max="11" width="12.85546875" bestFit="1" customWidth="1"/>
    <col min="12" max="12" width="9.140625" hidden="1" customWidth="1"/>
    <col min="14" max="14" width="12.85546875" bestFit="1" customWidth="1"/>
    <col min="15" max="15" width="12.85546875" customWidth="1"/>
    <col min="16" max="16" width="17.42578125" bestFit="1" customWidth="1"/>
  </cols>
  <sheetData>
    <row r="1" spans="1:19" ht="18" thickBot="1" x14ac:dyDescent="0.35">
      <c r="A1" s="1" t="s">
        <v>52</v>
      </c>
      <c r="B1" s="1" t="s">
        <v>40</v>
      </c>
      <c r="C1" s="1" t="s">
        <v>0</v>
      </c>
      <c r="D1" s="1"/>
      <c r="E1" s="1" t="s">
        <v>33</v>
      </c>
      <c r="F1" s="1"/>
      <c r="G1" s="1" t="s">
        <v>41</v>
      </c>
      <c r="H1" s="1"/>
      <c r="I1" s="1" t="s">
        <v>42</v>
      </c>
      <c r="J1" s="1"/>
      <c r="K1" s="1" t="s">
        <v>43</v>
      </c>
      <c r="N1" t="s">
        <v>56</v>
      </c>
      <c r="P1" t="s">
        <v>57</v>
      </c>
      <c r="S1" t="s">
        <v>51</v>
      </c>
    </row>
    <row r="2" spans="1:19" ht="15.75" thickTop="1" x14ac:dyDescent="0.25">
      <c r="A2" t="str">
        <f>IF(B2="","",IF(B2=N2,P2,N2))</f>
        <v/>
      </c>
      <c r="C2" t="s">
        <v>1</v>
      </c>
      <c r="D2" s="2">
        <f>IF(C2=B2,1,0)</f>
        <v>0</v>
      </c>
      <c r="E2" t="s">
        <v>1</v>
      </c>
      <c r="F2" s="2">
        <f>IF(E2=B2,1,0)</f>
        <v>0</v>
      </c>
      <c r="G2" t="s">
        <v>6</v>
      </c>
      <c r="H2" s="2">
        <f>IF(G2=B2,1,0)</f>
        <v>0</v>
      </c>
      <c r="I2" t="s">
        <v>8</v>
      </c>
      <c r="J2" s="2">
        <f>IF(I2=B2,1,0)</f>
        <v>0</v>
      </c>
      <c r="K2" t="s">
        <v>1</v>
      </c>
      <c r="L2" s="2">
        <f>IF(K2=B2,1,0)</f>
        <v>0</v>
      </c>
      <c r="M2" s="2"/>
      <c r="N2" s="2" t="s">
        <v>1</v>
      </c>
      <c r="O2" s="2">
        <f>COUNTIF(C2:K2,N2)</f>
        <v>3</v>
      </c>
      <c r="P2" s="2" t="s">
        <v>58</v>
      </c>
      <c r="Q2" s="2">
        <f>COUNTIF(C2:K2,P2)</f>
        <v>0</v>
      </c>
    </row>
    <row r="3" spans="1:19" x14ac:dyDescent="0.25">
      <c r="A3" t="str">
        <f t="shared" ref="A3:A5" si="0">IF(B3="","",IF(B3=N3,P3,N3))</f>
        <v/>
      </c>
      <c r="C3" t="s">
        <v>9</v>
      </c>
      <c r="D3" s="2">
        <f t="shared" ref="D3:D5" si="1">IF(C3=B3,1,0)</f>
        <v>0</v>
      </c>
      <c r="E3" t="s">
        <v>16</v>
      </c>
      <c r="F3" s="2">
        <f t="shared" ref="F3:F5" si="2">IF(E3=B3,1,0)</f>
        <v>0</v>
      </c>
      <c r="G3" t="s">
        <v>12</v>
      </c>
      <c r="H3" s="2">
        <f t="shared" ref="H3:H5" si="3">IF(G3=B3,1,0)</f>
        <v>0</v>
      </c>
      <c r="I3" t="s">
        <v>11</v>
      </c>
      <c r="J3" s="2">
        <f t="shared" ref="J3:J5" si="4">IF(I3=B3,1,0)</f>
        <v>0</v>
      </c>
      <c r="K3" t="s">
        <v>9</v>
      </c>
      <c r="L3" s="2">
        <f t="shared" ref="L3:L5" si="5">IF(K3=B3,1,0)</f>
        <v>0</v>
      </c>
      <c r="M3" s="2"/>
      <c r="N3" s="2" t="s">
        <v>2</v>
      </c>
      <c r="O3" s="2">
        <f t="shared" ref="O3:O5" si="6">COUNTIF(C3:K3,N3)</f>
        <v>0</v>
      </c>
      <c r="P3" s="2" t="s">
        <v>44</v>
      </c>
      <c r="Q3" s="2">
        <f t="shared" ref="Q3:Q5" si="7">COUNTIF(C3:K3,P3)</f>
        <v>0</v>
      </c>
    </row>
    <row r="4" spans="1:19" x14ac:dyDescent="0.25">
      <c r="A4" t="str">
        <f t="shared" si="0"/>
        <v/>
      </c>
      <c r="C4" t="s">
        <v>17</v>
      </c>
      <c r="D4" s="2">
        <f t="shared" si="1"/>
        <v>0</v>
      </c>
      <c r="E4" t="s">
        <v>38</v>
      </c>
      <c r="F4" s="2">
        <f t="shared" si="2"/>
        <v>0</v>
      </c>
      <c r="G4" t="s">
        <v>24</v>
      </c>
      <c r="H4" s="2">
        <f t="shared" si="3"/>
        <v>0</v>
      </c>
      <c r="I4" t="s">
        <v>17</v>
      </c>
      <c r="J4" s="2">
        <f t="shared" si="4"/>
        <v>0</v>
      </c>
      <c r="K4" t="s">
        <v>17</v>
      </c>
      <c r="L4" s="2">
        <f t="shared" si="5"/>
        <v>0</v>
      </c>
      <c r="M4" s="2"/>
      <c r="N4" s="2" t="s">
        <v>3</v>
      </c>
      <c r="O4" s="2">
        <f t="shared" si="6"/>
        <v>0</v>
      </c>
      <c r="P4" s="2" t="s">
        <v>45</v>
      </c>
      <c r="Q4" s="2">
        <f t="shared" si="7"/>
        <v>0</v>
      </c>
    </row>
    <row r="5" spans="1:19" x14ac:dyDescent="0.25">
      <c r="A5" t="str">
        <f t="shared" si="0"/>
        <v/>
      </c>
      <c r="C5" s="2" t="s">
        <v>25</v>
      </c>
      <c r="D5" s="2">
        <f t="shared" si="1"/>
        <v>0</v>
      </c>
      <c r="E5" t="s">
        <v>30</v>
      </c>
      <c r="F5" s="2">
        <f t="shared" si="2"/>
        <v>0</v>
      </c>
      <c r="G5" t="s">
        <v>27</v>
      </c>
      <c r="H5" s="2">
        <f t="shared" si="3"/>
        <v>0</v>
      </c>
      <c r="I5" t="s">
        <v>32</v>
      </c>
      <c r="J5" s="2">
        <f t="shared" si="4"/>
        <v>0</v>
      </c>
      <c r="K5" t="s">
        <v>25</v>
      </c>
      <c r="L5" s="2">
        <f t="shared" si="5"/>
        <v>0</v>
      </c>
      <c r="M5" s="2"/>
      <c r="N5" s="2" t="s">
        <v>4</v>
      </c>
      <c r="O5" s="2">
        <f t="shared" si="6"/>
        <v>0</v>
      </c>
      <c r="P5" s="2" t="s">
        <v>59</v>
      </c>
      <c r="Q5" s="2">
        <f t="shared" si="7"/>
        <v>0</v>
      </c>
    </row>
    <row r="6" spans="1:19" x14ac:dyDescent="0.25">
      <c r="B6" t="s">
        <v>50</v>
      </c>
      <c r="C6" s="2">
        <f>SUM(D2:D5)</f>
        <v>0</v>
      </c>
      <c r="D6" s="2"/>
      <c r="E6" s="2">
        <f>SUM(F2:F5)</f>
        <v>0</v>
      </c>
      <c r="G6" s="2">
        <f>SUM(H2:H5)</f>
        <v>0</v>
      </c>
      <c r="I6" s="2">
        <f>SUM(J2:J5)</f>
        <v>0</v>
      </c>
      <c r="K6" s="2">
        <f>SUM(L2:L5)</f>
        <v>0</v>
      </c>
      <c r="L6" s="2"/>
      <c r="M6" s="2"/>
      <c r="N6" s="2" t="s">
        <v>5</v>
      </c>
      <c r="O6" s="2" t="e">
        <f>COUNTIF(#REF!,N6)</f>
        <v>#REF!</v>
      </c>
      <c r="P6" s="2" t="s">
        <v>48</v>
      </c>
      <c r="Q6" s="2" t="e">
        <f>COUNTIF(#REF!,P6)</f>
        <v>#REF!</v>
      </c>
    </row>
    <row r="7" spans="1:19" x14ac:dyDescent="0.25">
      <c r="H7" s="2"/>
      <c r="L7" s="2"/>
      <c r="M7" s="2"/>
      <c r="N7" s="2" t="s">
        <v>6</v>
      </c>
      <c r="O7" s="2" t="e">
        <f>COUNTIF(#REF!,N7)</f>
        <v>#REF!</v>
      </c>
      <c r="P7" s="2" t="s">
        <v>53</v>
      </c>
      <c r="Q7" s="2" t="e">
        <f>COUNTIF(#REF!,P7)</f>
        <v>#REF!</v>
      </c>
    </row>
    <row r="8" spans="1:19" x14ac:dyDescent="0.25">
      <c r="L8" s="2"/>
      <c r="M8" s="2"/>
      <c r="N8" s="2" t="s">
        <v>7</v>
      </c>
      <c r="O8" s="2" t="e">
        <f>COUNTIF(#REF!,N8)</f>
        <v>#REF!</v>
      </c>
      <c r="P8" s="2" t="s">
        <v>49</v>
      </c>
      <c r="Q8" s="2" t="e">
        <f>COUNTIF(#REF!,P8)</f>
        <v>#REF!</v>
      </c>
    </row>
    <row r="9" spans="1:19" x14ac:dyDescent="0.25">
      <c r="L9" s="2"/>
      <c r="M9" s="2"/>
      <c r="N9" s="2" t="s">
        <v>8</v>
      </c>
      <c r="O9" s="2" t="e">
        <f>COUNTIF(#REF!,N9)</f>
        <v>#REF!</v>
      </c>
      <c r="P9" s="2" t="s">
        <v>60</v>
      </c>
      <c r="Q9" s="2" t="e">
        <f>COUNTIF(#REF!,P9)</f>
        <v>#REF!</v>
      </c>
    </row>
    <row r="10" spans="1:19" x14ac:dyDescent="0.25">
      <c r="L10" s="2"/>
      <c r="M10" s="2"/>
      <c r="N10" s="2" t="s">
        <v>9</v>
      </c>
      <c r="O10" s="2" t="e">
        <f>COUNTIF(#REF!,N10)</f>
        <v>#REF!</v>
      </c>
      <c r="P10" s="2" t="s">
        <v>61</v>
      </c>
      <c r="Q10" s="2" t="e">
        <f>COUNTIF(#REF!,P10)</f>
        <v>#REF!</v>
      </c>
    </row>
    <row r="11" spans="1:19" x14ac:dyDescent="0.25">
      <c r="L11" s="2"/>
      <c r="M11" s="2"/>
      <c r="N11" s="2" t="s">
        <v>10</v>
      </c>
      <c r="O11" s="2" t="e">
        <f>COUNTIF(#REF!,N11)</f>
        <v>#REF!</v>
      </c>
      <c r="P11" s="2" t="s">
        <v>34</v>
      </c>
      <c r="Q11" s="2" t="e">
        <f>COUNTIF(#REF!,P11)</f>
        <v>#REF!</v>
      </c>
    </row>
    <row r="12" spans="1:19" x14ac:dyDescent="0.25">
      <c r="L12" s="2"/>
      <c r="M12" s="2"/>
      <c r="N12" s="2" t="s">
        <v>11</v>
      </c>
      <c r="O12" s="2" t="e">
        <f>COUNTIF(#REF!,N12)</f>
        <v>#REF!</v>
      </c>
      <c r="P12" s="2" t="s">
        <v>35</v>
      </c>
      <c r="Q12" s="2" t="e">
        <f>COUNTIF(#REF!,P12)</f>
        <v>#REF!</v>
      </c>
    </row>
    <row r="13" spans="1:19" x14ac:dyDescent="0.25">
      <c r="L13" s="2"/>
      <c r="M13" s="2"/>
      <c r="N13" s="2" t="s">
        <v>12</v>
      </c>
      <c r="O13" s="2" t="e">
        <f>COUNTIF(#REF!,N13)</f>
        <v>#REF!</v>
      </c>
      <c r="P13" s="2" t="s">
        <v>54</v>
      </c>
      <c r="Q13" s="2" t="e">
        <f>COUNTIF(#REF!,P13)</f>
        <v>#REF!</v>
      </c>
    </row>
    <row r="14" spans="1:19" x14ac:dyDescent="0.25">
      <c r="L14" s="2"/>
      <c r="M14" s="2"/>
      <c r="N14" s="2" t="s">
        <v>13</v>
      </c>
      <c r="O14" s="2" t="e">
        <f>COUNTIF(#REF!,N14)</f>
        <v>#REF!</v>
      </c>
      <c r="P14" s="2" t="s">
        <v>36</v>
      </c>
      <c r="Q14" s="2" t="e">
        <f>COUNTIF(#REF!,P14)</f>
        <v>#REF!</v>
      </c>
    </row>
    <row r="15" spans="1:19" x14ac:dyDescent="0.25">
      <c r="L15" s="2"/>
      <c r="M15" s="2"/>
      <c r="N15" s="2" t="s">
        <v>14</v>
      </c>
      <c r="O15" s="2" t="e">
        <f>COUNTIF(#REF!,N15)</f>
        <v>#REF!</v>
      </c>
      <c r="P15" s="2" t="s">
        <v>62</v>
      </c>
      <c r="Q15" s="2" t="e">
        <f>COUNTIF(#REF!,P15)</f>
        <v>#REF!</v>
      </c>
    </row>
    <row r="16" spans="1:19" x14ac:dyDescent="0.25">
      <c r="L16" s="2"/>
      <c r="M16" s="2"/>
      <c r="N16" s="2" t="s">
        <v>15</v>
      </c>
      <c r="O16" s="2" t="e">
        <f>COUNTIF(#REF!,N16)</f>
        <v>#REF!</v>
      </c>
      <c r="P16" s="2" t="s">
        <v>37</v>
      </c>
      <c r="Q16" s="2" t="e">
        <f>COUNTIF(#REF!,P16)</f>
        <v>#REF!</v>
      </c>
    </row>
    <row r="17" spans="12:17" x14ac:dyDescent="0.25">
      <c r="L17" s="2"/>
      <c r="M17" s="2"/>
      <c r="N17" s="2" t="s">
        <v>16</v>
      </c>
      <c r="O17" s="2" t="e">
        <f>COUNTIF(#REF!,N17)</f>
        <v>#REF!</v>
      </c>
      <c r="P17" s="2" t="s">
        <v>63</v>
      </c>
      <c r="Q17" s="2" t="e">
        <f>COUNTIF(#REF!,P17)</f>
        <v>#REF!</v>
      </c>
    </row>
    <row r="18" spans="12:17" x14ac:dyDescent="0.25">
      <c r="M18" s="2"/>
      <c r="N18" s="2" t="s">
        <v>17</v>
      </c>
      <c r="O18" s="2" t="e">
        <f>COUNTIF(#REF!,N18)</f>
        <v>#REF!</v>
      </c>
      <c r="P18" s="2" t="s">
        <v>64</v>
      </c>
      <c r="Q18" s="2" t="e">
        <f>COUNTIF(#REF!,P18)</f>
        <v>#REF!</v>
      </c>
    </row>
    <row r="19" spans="12:17" x14ac:dyDescent="0.25">
      <c r="M19" s="2"/>
      <c r="N19" s="2" t="s">
        <v>47</v>
      </c>
      <c r="O19" s="2" t="e">
        <f>COUNTIF(#REF!,N19)</f>
        <v>#REF!</v>
      </c>
      <c r="P19" s="2" t="s">
        <v>18</v>
      </c>
      <c r="Q19" s="2" t="e">
        <f>COUNTIF(#REF!,P19)</f>
        <v>#REF!</v>
      </c>
    </row>
    <row r="20" spans="12:17" x14ac:dyDescent="0.25">
      <c r="M20" s="2"/>
      <c r="N20" s="2" t="s">
        <v>19</v>
      </c>
      <c r="O20" s="2" t="e">
        <f>COUNTIF(#REF!,N20)</f>
        <v>#REF!</v>
      </c>
      <c r="P20" s="2" t="s">
        <v>38</v>
      </c>
      <c r="Q20" s="2" t="e">
        <f>COUNTIF(#REF!,P20)</f>
        <v>#REF!</v>
      </c>
    </row>
    <row r="21" spans="12:17" x14ac:dyDescent="0.25">
      <c r="M21" s="2"/>
      <c r="N21" s="2" t="s">
        <v>20</v>
      </c>
      <c r="O21" s="2" t="e">
        <f>COUNTIF(#REF!,N21)</f>
        <v>#REF!</v>
      </c>
      <c r="P21" s="2" t="s">
        <v>65</v>
      </c>
      <c r="Q21" s="2" t="e">
        <f>COUNTIF(#REF!,P21)</f>
        <v>#REF!</v>
      </c>
    </row>
    <row r="22" spans="12:17" x14ac:dyDescent="0.25">
      <c r="M22" s="2"/>
      <c r="N22" s="2" t="s">
        <v>21</v>
      </c>
      <c r="O22" s="2" t="e">
        <f>COUNTIF(#REF!,N22)</f>
        <v>#REF!</v>
      </c>
      <c r="P22" s="2" t="s">
        <v>66</v>
      </c>
      <c r="Q22" s="2" t="e">
        <f>COUNTIF(#REF!,P22)</f>
        <v>#REF!</v>
      </c>
    </row>
    <row r="23" spans="12:17" x14ac:dyDescent="0.25">
      <c r="M23" s="2"/>
      <c r="N23" s="2" t="s">
        <v>22</v>
      </c>
      <c r="O23" s="2" t="e">
        <f>COUNTIF(#REF!,N23)</f>
        <v>#REF!</v>
      </c>
      <c r="P23" s="2" t="s">
        <v>67</v>
      </c>
      <c r="Q23" s="2" t="e">
        <f>COUNTIF(#REF!,P23)</f>
        <v>#REF!</v>
      </c>
    </row>
    <row r="24" spans="12:17" x14ac:dyDescent="0.25">
      <c r="M24" s="2"/>
      <c r="N24" s="2" t="s">
        <v>23</v>
      </c>
      <c r="O24" s="2" t="e">
        <f>COUNTIF(#REF!,N24)</f>
        <v>#REF!</v>
      </c>
      <c r="P24" s="2" t="s">
        <v>68</v>
      </c>
      <c r="Q24" s="2" t="e">
        <f>COUNTIF(#REF!,P24)</f>
        <v>#REF!</v>
      </c>
    </row>
    <row r="25" spans="12:17" x14ac:dyDescent="0.25">
      <c r="M25" s="2"/>
      <c r="N25" s="2" t="s">
        <v>24</v>
      </c>
      <c r="O25" s="2" t="e">
        <f>COUNTIF(#REF!,N25)</f>
        <v>#REF!</v>
      </c>
      <c r="P25" s="2" t="s">
        <v>69</v>
      </c>
      <c r="Q25" s="2" t="e">
        <f>COUNTIF(#REF!,P25)</f>
        <v>#REF!</v>
      </c>
    </row>
    <row r="26" spans="12:17" x14ac:dyDescent="0.25">
      <c r="M26" s="2"/>
      <c r="N26" s="2" t="s">
        <v>25</v>
      </c>
      <c r="O26" s="2" t="e">
        <f>COUNTIF(#REF!,N26)</f>
        <v>#REF!</v>
      </c>
      <c r="P26" s="2" t="s">
        <v>70</v>
      </c>
      <c r="Q26" s="2" t="e">
        <f>COUNTIF(#REF!,P26)</f>
        <v>#REF!</v>
      </c>
    </row>
    <row r="27" spans="12:17" x14ac:dyDescent="0.25">
      <c r="M27" s="2"/>
      <c r="N27" s="2" t="s">
        <v>26</v>
      </c>
      <c r="O27" s="2" t="e">
        <f>COUNTIF(#REF!,N27)</f>
        <v>#REF!</v>
      </c>
      <c r="P27" s="2" t="s">
        <v>46</v>
      </c>
      <c r="Q27" s="2" t="e">
        <f>COUNTIF(#REF!,P27)</f>
        <v>#REF!</v>
      </c>
    </row>
    <row r="28" spans="12:17" x14ac:dyDescent="0.25">
      <c r="M28" s="2"/>
      <c r="N28" s="2" t="s">
        <v>27</v>
      </c>
      <c r="O28" s="2" t="e">
        <f>COUNTIF(#REF!,N28)</f>
        <v>#REF!</v>
      </c>
      <c r="P28" s="2" t="s">
        <v>55</v>
      </c>
      <c r="Q28" s="2" t="e">
        <f>COUNTIF(#REF!,P28)</f>
        <v>#REF!</v>
      </c>
    </row>
    <row r="29" spans="12:17" x14ac:dyDescent="0.25">
      <c r="M29" s="2"/>
      <c r="N29" s="2" t="s">
        <v>28</v>
      </c>
      <c r="O29" s="2" t="e">
        <f>COUNTIF(#REF!,N29)</f>
        <v>#REF!</v>
      </c>
      <c r="P29" s="2" t="s">
        <v>71</v>
      </c>
      <c r="Q29" s="2" t="e">
        <f>COUNTIF(#REF!,P29)</f>
        <v>#REF!</v>
      </c>
    </row>
    <row r="30" spans="12:17" x14ac:dyDescent="0.25">
      <c r="M30" s="2"/>
      <c r="N30" s="2" t="s">
        <v>29</v>
      </c>
      <c r="O30" s="2" t="e">
        <f>COUNTIF(#REF!,N30)</f>
        <v>#REF!</v>
      </c>
      <c r="P30" s="2" t="s">
        <v>72</v>
      </c>
      <c r="Q30" s="2" t="e">
        <f>COUNTIF(#REF!,P30)</f>
        <v>#REF!</v>
      </c>
    </row>
    <row r="31" spans="12:17" x14ac:dyDescent="0.25">
      <c r="M31" s="2"/>
      <c r="N31" s="2" t="s">
        <v>30</v>
      </c>
      <c r="O31" s="2" t="e">
        <f>COUNTIF(#REF!,N31)</f>
        <v>#REF!</v>
      </c>
      <c r="P31" s="2" t="s">
        <v>73</v>
      </c>
      <c r="Q31" s="2" t="e">
        <f>COUNTIF(#REF!,P31)</f>
        <v>#REF!</v>
      </c>
    </row>
    <row r="32" spans="12:17" x14ac:dyDescent="0.25">
      <c r="M32" s="2"/>
      <c r="N32" s="2" t="s">
        <v>31</v>
      </c>
      <c r="O32" s="2" t="e">
        <f>COUNTIF(#REF!,N32)</f>
        <v>#REF!</v>
      </c>
      <c r="P32" s="2" t="s">
        <v>39</v>
      </c>
      <c r="Q32" s="2" t="e">
        <f>COUNTIF(#REF!,P32)</f>
        <v>#REF!</v>
      </c>
    </row>
    <row r="33" spans="13:17" x14ac:dyDescent="0.25">
      <c r="M33" s="2"/>
      <c r="N33" s="2" t="s">
        <v>32</v>
      </c>
      <c r="O33" s="2" t="e">
        <f>COUNTIF(#REF!,N33)</f>
        <v>#REF!</v>
      </c>
      <c r="P33" s="2" t="s">
        <v>74</v>
      </c>
      <c r="Q33" s="2" t="e">
        <f>COUNTIF(#REF!,P33)</f>
        <v>#REF!</v>
      </c>
    </row>
    <row r="34" spans="13:17" x14ac:dyDescent="0.25">
      <c r="O34" s="2"/>
      <c r="Q34" s="2"/>
    </row>
  </sheetData>
  <conditionalFormatting sqref="S1">
    <cfRule type="uniqueValues" dxfId="2" priority="6"/>
  </conditionalFormatting>
  <conditionalFormatting sqref="N2:Q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Q33">
    <cfRule type="colorScale" priority="1">
      <colorScale>
        <cfvo type="min"/>
        <cfvo type="max"/>
        <color rgb="FFF8696B"/>
        <color rgb="FFFCFCFF"/>
      </colorScale>
    </cfRule>
    <cfRule type="colorScale" priority="2">
      <colorScale>
        <cfvo type="min"/>
        <cfvo type="percentile" val="50"/>
        <cfvo type="max"/>
        <color rgb="FFFF0000"/>
        <color rgb="FFFFC000"/>
        <color theme="0"/>
      </colorScale>
    </cfRule>
    <cfRule type="colorScale" priority="3">
      <colorScale>
        <cfvo type="min"/>
        <cfvo type="percentile" val="50"/>
        <cfvo type="max"/>
        <color theme="0"/>
        <color rgb="FF00B050"/>
        <color rgb="FF00B0F0"/>
      </colorScale>
    </cfRule>
    <cfRule type="colorScale" priority="4">
      <colorScale>
        <cfvo type="min"/>
        <cfvo type="percentile" val="50"/>
        <cfvo type="max"/>
        <color theme="0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/>
  </sheetViews>
  <sheetFormatPr defaultRowHeight="15" x14ac:dyDescent="0.25"/>
  <cols>
    <col min="1" max="1" width="14.28515625" bestFit="1" customWidth="1"/>
    <col min="2" max="2" width="15.85546875" bestFit="1" customWidth="1"/>
    <col min="3" max="3" width="12.85546875" bestFit="1" customWidth="1"/>
    <col min="4" max="4" width="12.85546875" hidden="1" customWidth="1"/>
    <col min="5" max="5" width="12.42578125" bestFit="1" customWidth="1"/>
    <col min="6" max="6" width="12.42578125" hidden="1" customWidth="1"/>
    <col min="7" max="7" width="12.42578125" bestFit="1" customWidth="1"/>
    <col min="8" max="8" width="12.42578125" hidden="1" customWidth="1"/>
    <col min="9" max="9" width="12.85546875" bestFit="1" customWidth="1"/>
    <col min="10" max="10" width="12.85546875" hidden="1" customWidth="1"/>
    <col min="11" max="11" width="12.85546875" bestFit="1" customWidth="1"/>
    <col min="12" max="12" width="9.140625" hidden="1" customWidth="1"/>
    <col min="14" max="14" width="12.85546875" bestFit="1" customWidth="1"/>
    <col min="15" max="15" width="12.85546875" customWidth="1"/>
    <col min="16" max="16" width="17.42578125" bestFit="1" customWidth="1"/>
  </cols>
  <sheetData>
    <row r="1" spans="1:19" ht="18" thickBot="1" x14ac:dyDescent="0.35">
      <c r="A1" s="1" t="s">
        <v>52</v>
      </c>
      <c r="B1" s="1" t="s">
        <v>40</v>
      </c>
      <c r="C1" s="1" t="s">
        <v>0</v>
      </c>
      <c r="D1" s="1"/>
      <c r="E1" s="1" t="s">
        <v>33</v>
      </c>
      <c r="F1" s="1"/>
      <c r="G1" s="1" t="s">
        <v>41</v>
      </c>
      <c r="H1" s="1"/>
      <c r="I1" s="1" t="s">
        <v>42</v>
      </c>
      <c r="J1" s="1"/>
      <c r="K1" s="1" t="s">
        <v>43</v>
      </c>
      <c r="N1" t="s">
        <v>56</v>
      </c>
      <c r="P1" t="s">
        <v>57</v>
      </c>
      <c r="S1" t="s">
        <v>51</v>
      </c>
    </row>
    <row r="2" spans="1:19" ht="15.75" thickTop="1" x14ac:dyDescent="0.25">
      <c r="A2" t="str">
        <f>IF(B2="","",IF(B2=N2,P2,N2))</f>
        <v/>
      </c>
      <c r="C2" t="s">
        <v>1</v>
      </c>
      <c r="D2" s="2">
        <f>IF(C2=B2,1,0)</f>
        <v>0</v>
      </c>
      <c r="E2" t="s">
        <v>1</v>
      </c>
      <c r="F2" s="2">
        <f>IF(E2=B2,1,0)</f>
        <v>0</v>
      </c>
      <c r="G2" t="s">
        <v>12</v>
      </c>
      <c r="H2" s="2">
        <f>IF(G2=B2,1,0)</f>
        <v>0</v>
      </c>
      <c r="I2" t="s">
        <v>8</v>
      </c>
      <c r="J2" s="2">
        <f>IF(I2=B2,1,0)</f>
        <v>0</v>
      </c>
      <c r="K2" t="s">
        <v>1</v>
      </c>
      <c r="L2" s="2">
        <f>IF(K2=B2,1,0)</f>
        <v>0</v>
      </c>
      <c r="M2" s="2"/>
      <c r="N2" s="2" t="s">
        <v>1</v>
      </c>
      <c r="O2" s="2">
        <f>COUNTIF(C2:K2,N2)</f>
        <v>3</v>
      </c>
      <c r="P2" s="2" t="s">
        <v>58</v>
      </c>
      <c r="Q2" s="2">
        <f>COUNTIF(C2:K2,P2)</f>
        <v>0</v>
      </c>
    </row>
    <row r="3" spans="1:19" x14ac:dyDescent="0.25">
      <c r="A3" t="str">
        <f t="shared" ref="A3" si="0">IF(B3="","",IF(B3=N3,P3,N3))</f>
        <v/>
      </c>
      <c r="C3" t="s">
        <v>25</v>
      </c>
      <c r="D3" s="2">
        <f t="shared" ref="D3" si="1">IF(C3=B3,1,0)</f>
        <v>0</v>
      </c>
      <c r="E3" t="s">
        <v>30</v>
      </c>
      <c r="F3" s="2">
        <f t="shared" ref="F3" si="2">IF(E3=B3,1,0)</f>
        <v>0</v>
      </c>
      <c r="G3" t="s">
        <v>27</v>
      </c>
      <c r="H3" s="2">
        <f t="shared" ref="H3" si="3">IF(G3=B3,1,0)</f>
        <v>0</v>
      </c>
      <c r="I3" t="s">
        <v>32</v>
      </c>
      <c r="J3" s="2">
        <f t="shared" ref="J3" si="4">IF(I3=B3,1,0)</f>
        <v>0</v>
      </c>
      <c r="K3" t="s">
        <v>25</v>
      </c>
      <c r="L3" s="2">
        <f t="shared" ref="L3" si="5">IF(K3=B3,1,0)</f>
        <v>0</v>
      </c>
      <c r="M3" s="2"/>
      <c r="N3" s="2" t="s">
        <v>2</v>
      </c>
      <c r="O3" s="2">
        <f t="shared" ref="O3" si="6">COUNTIF(C3:K3,N3)</f>
        <v>0</v>
      </c>
      <c r="P3" s="2" t="s">
        <v>44</v>
      </c>
      <c r="Q3" s="2">
        <f t="shared" ref="Q3" si="7">COUNTIF(C3:K3,P3)</f>
        <v>0</v>
      </c>
    </row>
    <row r="4" spans="1:19" x14ac:dyDescent="0.25">
      <c r="B4" t="s">
        <v>50</v>
      </c>
      <c r="C4" s="2">
        <f>SUM(D2:D3)</f>
        <v>0</v>
      </c>
      <c r="D4" s="2"/>
      <c r="E4" s="2">
        <f>SUM(F2:F3)</f>
        <v>0</v>
      </c>
      <c r="G4" s="2">
        <f>SUM(H2:H3)</f>
        <v>0</v>
      </c>
      <c r="I4" s="2">
        <f>SUM(J2:J3)</f>
        <v>0</v>
      </c>
      <c r="K4" s="2">
        <f>SUM(L2:L3)</f>
        <v>0</v>
      </c>
      <c r="L4" s="2"/>
      <c r="M4" s="2"/>
      <c r="N4" s="2" t="s">
        <v>3</v>
      </c>
      <c r="O4" s="2" t="e">
        <f>COUNTIF(#REF!,N4)</f>
        <v>#REF!</v>
      </c>
      <c r="P4" s="2" t="s">
        <v>45</v>
      </c>
      <c r="Q4" s="2" t="e">
        <f>COUNTIF(#REF!,P4)</f>
        <v>#REF!</v>
      </c>
    </row>
    <row r="5" spans="1:19" x14ac:dyDescent="0.25">
      <c r="H5" s="2"/>
      <c r="L5" s="2"/>
      <c r="M5" s="2"/>
      <c r="N5" s="2" t="s">
        <v>4</v>
      </c>
      <c r="O5" s="2" t="e">
        <f>COUNTIF(#REF!,N5)</f>
        <v>#REF!</v>
      </c>
      <c r="P5" s="2" t="s">
        <v>59</v>
      </c>
      <c r="Q5" s="2" t="e">
        <f>COUNTIF(#REF!,P5)</f>
        <v>#REF!</v>
      </c>
    </row>
    <row r="6" spans="1:19" x14ac:dyDescent="0.25">
      <c r="L6" s="2"/>
      <c r="M6" s="2"/>
      <c r="N6" s="2" t="s">
        <v>5</v>
      </c>
      <c r="O6" s="2" t="e">
        <f>COUNTIF(#REF!,N6)</f>
        <v>#REF!</v>
      </c>
      <c r="P6" s="2" t="s">
        <v>48</v>
      </c>
      <c r="Q6" s="2" t="e">
        <f>COUNTIF(#REF!,P6)</f>
        <v>#REF!</v>
      </c>
    </row>
    <row r="7" spans="1:19" x14ac:dyDescent="0.25">
      <c r="L7" s="2"/>
      <c r="M7" s="2"/>
      <c r="N7" s="2" t="s">
        <v>6</v>
      </c>
      <c r="O7" s="2" t="e">
        <f>COUNTIF(#REF!,N7)</f>
        <v>#REF!</v>
      </c>
      <c r="P7" s="2" t="s">
        <v>53</v>
      </c>
      <c r="Q7" s="2" t="e">
        <f>COUNTIF(#REF!,P7)</f>
        <v>#REF!</v>
      </c>
    </row>
    <row r="8" spans="1:19" x14ac:dyDescent="0.25">
      <c r="L8" s="2"/>
      <c r="M8" s="2"/>
      <c r="N8" s="2" t="s">
        <v>7</v>
      </c>
      <c r="O8" s="2" t="e">
        <f>COUNTIF(#REF!,N8)</f>
        <v>#REF!</v>
      </c>
      <c r="P8" s="2" t="s">
        <v>49</v>
      </c>
      <c r="Q8" s="2" t="e">
        <f>COUNTIF(#REF!,P8)</f>
        <v>#REF!</v>
      </c>
    </row>
    <row r="9" spans="1:19" x14ac:dyDescent="0.25">
      <c r="L9" s="2"/>
      <c r="M9" s="2"/>
      <c r="N9" s="2" t="s">
        <v>8</v>
      </c>
      <c r="O9" s="2" t="e">
        <f>COUNTIF(#REF!,N9)</f>
        <v>#REF!</v>
      </c>
      <c r="P9" s="2" t="s">
        <v>60</v>
      </c>
      <c r="Q9" s="2" t="e">
        <f>COUNTIF(#REF!,P9)</f>
        <v>#REF!</v>
      </c>
    </row>
    <row r="10" spans="1:19" x14ac:dyDescent="0.25">
      <c r="L10" s="2"/>
      <c r="M10" s="2"/>
      <c r="N10" s="2" t="s">
        <v>9</v>
      </c>
      <c r="O10" s="2" t="e">
        <f>COUNTIF(#REF!,N10)</f>
        <v>#REF!</v>
      </c>
      <c r="P10" s="2" t="s">
        <v>61</v>
      </c>
      <c r="Q10" s="2" t="e">
        <f>COUNTIF(#REF!,P10)</f>
        <v>#REF!</v>
      </c>
    </row>
    <row r="11" spans="1:19" x14ac:dyDescent="0.25">
      <c r="L11" s="2"/>
      <c r="M11" s="2"/>
      <c r="N11" s="2" t="s">
        <v>10</v>
      </c>
      <c r="O11" s="2" t="e">
        <f>COUNTIF(#REF!,N11)</f>
        <v>#REF!</v>
      </c>
      <c r="P11" s="2" t="s">
        <v>34</v>
      </c>
      <c r="Q11" s="2" t="e">
        <f>COUNTIF(#REF!,P11)</f>
        <v>#REF!</v>
      </c>
    </row>
    <row r="12" spans="1:19" x14ac:dyDescent="0.25">
      <c r="L12" s="2"/>
      <c r="M12" s="2"/>
      <c r="N12" s="2" t="s">
        <v>11</v>
      </c>
      <c r="O12" s="2" t="e">
        <f>COUNTIF(#REF!,N12)</f>
        <v>#REF!</v>
      </c>
      <c r="P12" s="2" t="s">
        <v>35</v>
      </c>
      <c r="Q12" s="2" t="e">
        <f>COUNTIF(#REF!,P12)</f>
        <v>#REF!</v>
      </c>
    </row>
    <row r="13" spans="1:19" x14ac:dyDescent="0.25">
      <c r="L13" s="2"/>
      <c r="M13" s="2"/>
      <c r="N13" s="2" t="s">
        <v>12</v>
      </c>
      <c r="O13" s="2" t="e">
        <f>COUNTIF(#REF!,N13)</f>
        <v>#REF!</v>
      </c>
      <c r="P13" s="2" t="s">
        <v>54</v>
      </c>
      <c r="Q13" s="2" t="e">
        <f>COUNTIF(#REF!,P13)</f>
        <v>#REF!</v>
      </c>
    </row>
    <row r="14" spans="1:19" x14ac:dyDescent="0.25">
      <c r="L14" s="2"/>
      <c r="M14" s="2"/>
      <c r="N14" s="2" t="s">
        <v>13</v>
      </c>
      <c r="O14" s="2" t="e">
        <f>COUNTIF(#REF!,N14)</f>
        <v>#REF!</v>
      </c>
      <c r="P14" s="2" t="s">
        <v>36</v>
      </c>
      <c r="Q14" s="2" t="e">
        <f>COUNTIF(#REF!,P14)</f>
        <v>#REF!</v>
      </c>
    </row>
    <row r="15" spans="1:19" x14ac:dyDescent="0.25">
      <c r="L15" s="2"/>
      <c r="M15" s="2"/>
      <c r="N15" s="2" t="s">
        <v>14</v>
      </c>
      <c r="O15" s="2" t="e">
        <f>COUNTIF(#REF!,N15)</f>
        <v>#REF!</v>
      </c>
      <c r="P15" s="2" t="s">
        <v>62</v>
      </c>
      <c r="Q15" s="2" t="e">
        <f>COUNTIF(#REF!,P15)</f>
        <v>#REF!</v>
      </c>
    </row>
    <row r="16" spans="1:19" x14ac:dyDescent="0.25">
      <c r="M16" s="2"/>
      <c r="N16" s="2" t="s">
        <v>15</v>
      </c>
      <c r="O16" s="2" t="e">
        <f>COUNTIF(#REF!,N16)</f>
        <v>#REF!</v>
      </c>
      <c r="P16" s="2" t="s">
        <v>37</v>
      </c>
      <c r="Q16" s="2" t="e">
        <f>COUNTIF(#REF!,P16)</f>
        <v>#REF!</v>
      </c>
    </row>
    <row r="17" spans="13:17" x14ac:dyDescent="0.25">
      <c r="M17" s="2"/>
      <c r="N17" s="2" t="s">
        <v>16</v>
      </c>
      <c r="O17" s="2" t="e">
        <f>COUNTIF(#REF!,N17)</f>
        <v>#REF!</v>
      </c>
      <c r="P17" s="2" t="s">
        <v>63</v>
      </c>
      <c r="Q17" s="2" t="e">
        <f>COUNTIF(#REF!,P17)</f>
        <v>#REF!</v>
      </c>
    </row>
    <row r="18" spans="13:17" x14ac:dyDescent="0.25">
      <c r="M18" s="2"/>
      <c r="N18" s="2" t="s">
        <v>17</v>
      </c>
      <c r="O18" s="2" t="e">
        <f>COUNTIF(#REF!,N18)</f>
        <v>#REF!</v>
      </c>
      <c r="P18" s="2" t="s">
        <v>64</v>
      </c>
      <c r="Q18" s="2" t="e">
        <f>COUNTIF(#REF!,P18)</f>
        <v>#REF!</v>
      </c>
    </row>
    <row r="19" spans="13:17" x14ac:dyDescent="0.25">
      <c r="M19" s="2"/>
      <c r="N19" s="2" t="s">
        <v>47</v>
      </c>
      <c r="O19" s="2" t="e">
        <f>COUNTIF(#REF!,N19)</f>
        <v>#REF!</v>
      </c>
      <c r="P19" s="2" t="s">
        <v>18</v>
      </c>
      <c r="Q19" s="2" t="e">
        <f>COUNTIF(#REF!,P19)</f>
        <v>#REF!</v>
      </c>
    </row>
    <row r="20" spans="13:17" x14ac:dyDescent="0.25">
      <c r="M20" s="2"/>
      <c r="N20" s="2" t="s">
        <v>19</v>
      </c>
      <c r="O20" s="2" t="e">
        <f>COUNTIF(#REF!,N20)</f>
        <v>#REF!</v>
      </c>
      <c r="P20" s="2" t="s">
        <v>38</v>
      </c>
      <c r="Q20" s="2" t="e">
        <f>COUNTIF(#REF!,P20)</f>
        <v>#REF!</v>
      </c>
    </row>
    <row r="21" spans="13:17" x14ac:dyDescent="0.25">
      <c r="M21" s="2"/>
      <c r="N21" s="2" t="s">
        <v>20</v>
      </c>
      <c r="O21" s="2" t="e">
        <f>COUNTIF(#REF!,N21)</f>
        <v>#REF!</v>
      </c>
      <c r="P21" s="2" t="s">
        <v>65</v>
      </c>
      <c r="Q21" s="2" t="e">
        <f>COUNTIF(#REF!,P21)</f>
        <v>#REF!</v>
      </c>
    </row>
    <row r="22" spans="13:17" x14ac:dyDescent="0.25">
      <c r="M22" s="2"/>
      <c r="N22" s="2" t="s">
        <v>21</v>
      </c>
      <c r="O22" s="2" t="e">
        <f>COUNTIF(#REF!,N22)</f>
        <v>#REF!</v>
      </c>
      <c r="P22" s="2" t="s">
        <v>66</v>
      </c>
      <c r="Q22" s="2" t="e">
        <f>COUNTIF(#REF!,P22)</f>
        <v>#REF!</v>
      </c>
    </row>
    <row r="23" spans="13:17" x14ac:dyDescent="0.25">
      <c r="M23" s="2"/>
      <c r="N23" s="2" t="s">
        <v>22</v>
      </c>
      <c r="O23" s="2" t="e">
        <f>COUNTIF(#REF!,N23)</f>
        <v>#REF!</v>
      </c>
      <c r="P23" s="2" t="s">
        <v>67</v>
      </c>
      <c r="Q23" s="2" t="e">
        <f>COUNTIF(#REF!,P23)</f>
        <v>#REF!</v>
      </c>
    </row>
    <row r="24" spans="13:17" x14ac:dyDescent="0.25">
      <c r="M24" s="2"/>
      <c r="N24" s="2" t="s">
        <v>23</v>
      </c>
      <c r="O24" s="2" t="e">
        <f>COUNTIF(#REF!,N24)</f>
        <v>#REF!</v>
      </c>
      <c r="P24" s="2" t="s">
        <v>68</v>
      </c>
      <c r="Q24" s="2" t="e">
        <f>COUNTIF(#REF!,P24)</f>
        <v>#REF!</v>
      </c>
    </row>
    <row r="25" spans="13:17" x14ac:dyDescent="0.25">
      <c r="M25" s="2"/>
      <c r="N25" s="2" t="s">
        <v>24</v>
      </c>
      <c r="O25" s="2" t="e">
        <f>COUNTIF(#REF!,N25)</f>
        <v>#REF!</v>
      </c>
      <c r="P25" s="2" t="s">
        <v>69</v>
      </c>
      <c r="Q25" s="2" t="e">
        <f>COUNTIF(#REF!,P25)</f>
        <v>#REF!</v>
      </c>
    </row>
    <row r="26" spans="13:17" x14ac:dyDescent="0.25">
      <c r="M26" s="2"/>
      <c r="N26" s="2" t="s">
        <v>25</v>
      </c>
      <c r="O26" s="2" t="e">
        <f>COUNTIF(#REF!,N26)</f>
        <v>#REF!</v>
      </c>
      <c r="P26" s="2" t="s">
        <v>70</v>
      </c>
      <c r="Q26" s="2" t="e">
        <f>COUNTIF(#REF!,P26)</f>
        <v>#REF!</v>
      </c>
    </row>
    <row r="27" spans="13:17" x14ac:dyDescent="0.25">
      <c r="M27" s="2"/>
      <c r="N27" s="2" t="s">
        <v>26</v>
      </c>
      <c r="O27" s="2" t="e">
        <f>COUNTIF(#REF!,N27)</f>
        <v>#REF!</v>
      </c>
      <c r="P27" s="2" t="s">
        <v>46</v>
      </c>
      <c r="Q27" s="2" t="e">
        <f>COUNTIF(#REF!,P27)</f>
        <v>#REF!</v>
      </c>
    </row>
    <row r="28" spans="13:17" x14ac:dyDescent="0.25">
      <c r="M28" s="2"/>
      <c r="N28" s="2" t="s">
        <v>27</v>
      </c>
      <c r="O28" s="2" t="e">
        <f>COUNTIF(#REF!,N28)</f>
        <v>#REF!</v>
      </c>
      <c r="P28" s="2" t="s">
        <v>55</v>
      </c>
      <c r="Q28" s="2" t="e">
        <f>COUNTIF(#REF!,P28)</f>
        <v>#REF!</v>
      </c>
    </row>
    <row r="29" spans="13:17" x14ac:dyDescent="0.25">
      <c r="M29" s="2"/>
      <c r="N29" s="2" t="s">
        <v>28</v>
      </c>
      <c r="O29" s="2" t="e">
        <f>COUNTIF(#REF!,N29)</f>
        <v>#REF!</v>
      </c>
      <c r="P29" s="2" t="s">
        <v>71</v>
      </c>
      <c r="Q29" s="2" t="e">
        <f>COUNTIF(#REF!,P29)</f>
        <v>#REF!</v>
      </c>
    </row>
    <row r="30" spans="13:17" x14ac:dyDescent="0.25">
      <c r="M30" s="2"/>
      <c r="N30" s="2" t="s">
        <v>29</v>
      </c>
      <c r="O30" s="2" t="e">
        <f>COUNTIF(#REF!,N30)</f>
        <v>#REF!</v>
      </c>
      <c r="P30" s="2" t="s">
        <v>72</v>
      </c>
      <c r="Q30" s="2" t="e">
        <f>COUNTIF(#REF!,P30)</f>
        <v>#REF!</v>
      </c>
    </row>
    <row r="31" spans="13:17" x14ac:dyDescent="0.25">
      <c r="M31" s="2"/>
      <c r="N31" s="2" t="s">
        <v>30</v>
      </c>
      <c r="O31" s="2" t="e">
        <f>COUNTIF(#REF!,N31)</f>
        <v>#REF!</v>
      </c>
      <c r="P31" s="2" t="s">
        <v>73</v>
      </c>
      <c r="Q31" s="2" t="e">
        <f>COUNTIF(#REF!,P31)</f>
        <v>#REF!</v>
      </c>
    </row>
    <row r="32" spans="13:17" x14ac:dyDescent="0.25">
      <c r="N32" s="2" t="s">
        <v>31</v>
      </c>
      <c r="O32" s="2" t="e">
        <f>COUNTIF(#REF!,N32)</f>
        <v>#REF!</v>
      </c>
      <c r="P32" s="2" t="s">
        <v>39</v>
      </c>
      <c r="Q32" s="2" t="e">
        <f>COUNTIF(#REF!,P32)</f>
        <v>#REF!</v>
      </c>
    </row>
    <row r="33" spans="14:17" x14ac:dyDescent="0.25">
      <c r="N33" s="2" t="s">
        <v>32</v>
      </c>
      <c r="O33" s="2" t="e">
        <f>COUNTIF(#REF!,N33)</f>
        <v>#REF!</v>
      </c>
      <c r="P33" s="2" t="s">
        <v>74</v>
      </c>
      <c r="Q33" s="2" t="e">
        <f>COUNTIF(#REF!,P33)</f>
        <v>#REF!</v>
      </c>
    </row>
    <row r="34" spans="14:17" x14ac:dyDescent="0.25">
      <c r="O34" s="2"/>
      <c r="Q34" s="2"/>
    </row>
  </sheetData>
  <conditionalFormatting sqref="S1">
    <cfRule type="uniqueValues" dxfId="1" priority="6"/>
  </conditionalFormatting>
  <conditionalFormatting sqref="N2:Q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Q33">
    <cfRule type="colorScale" priority="1">
      <colorScale>
        <cfvo type="min"/>
        <cfvo type="max"/>
        <color rgb="FFF8696B"/>
        <color rgb="FFFCFCFF"/>
      </colorScale>
    </cfRule>
    <cfRule type="colorScale" priority="2">
      <colorScale>
        <cfvo type="min"/>
        <cfvo type="percentile" val="50"/>
        <cfvo type="max"/>
        <color rgb="FFFF0000"/>
        <color rgb="FFFFC000"/>
        <color theme="0"/>
      </colorScale>
    </cfRule>
    <cfRule type="colorScale" priority="3">
      <colorScale>
        <cfvo type="min"/>
        <cfvo type="percentile" val="50"/>
        <cfvo type="max"/>
        <color theme="0"/>
        <color rgb="FF00B050"/>
        <color rgb="FF00B0F0"/>
      </colorScale>
    </cfRule>
    <cfRule type="colorScale" priority="4">
      <colorScale>
        <cfvo type="min"/>
        <cfvo type="percentile" val="50"/>
        <cfvo type="max"/>
        <color theme="0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/>
  </sheetViews>
  <sheetFormatPr defaultRowHeight="15" x14ac:dyDescent="0.25"/>
  <cols>
    <col min="1" max="1" width="14.28515625" bestFit="1" customWidth="1"/>
    <col min="2" max="2" width="15.85546875" bestFit="1" customWidth="1"/>
    <col min="3" max="3" width="12.85546875" bestFit="1" customWidth="1"/>
    <col min="4" max="4" width="12.85546875" hidden="1" customWidth="1"/>
    <col min="5" max="5" width="12.42578125" bestFit="1" customWidth="1"/>
    <col min="6" max="6" width="12.42578125" hidden="1" customWidth="1"/>
    <col min="7" max="7" width="12.42578125" bestFit="1" customWidth="1"/>
    <col min="8" max="8" width="12.42578125" hidden="1" customWidth="1"/>
    <col min="9" max="9" width="12.85546875" bestFit="1" customWidth="1"/>
    <col min="10" max="10" width="12.85546875" hidden="1" customWidth="1"/>
    <col min="11" max="11" width="12.85546875" bestFit="1" customWidth="1"/>
    <col min="12" max="12" width="9.140625" hidden="1" customWidth="1"/>
    <col min="14" max="14" width="12.85546875" bestFit="1" customWidth="1"/>
    <col min="15" max="15" width="12.85546875" customWidth="1"/>
    <col min="16" max="16" width="17.42578125" bestFit="1" customWidth="1"/>
  </cols>
  <sheetData>
    <row r="1" spans="1:19" ht="18" thickBot="1" x14ac:dyDescent="0.35">
      <c r="A1" s="1" t="s">
        <v>52</v>
      </c>
      <c r="B1" s="1" t="s">
        <v>40</v>
      </c>
      <c r="C1" s="1" t="s">
        <v>0</v>
      </c>
      <c r="D1" s="1"/>
      <c r="E1" s="1" t="s">
        <v>33</v>
      </c>
      <c r="F1" s="1"/>
      <c r="G1" s="1" t="s">
        <v>41</v>
      </c>
      <c r="H1" s="1"/>
      <c r="I1" s="1" t="s">
        <v>42</v>
      </c>
      <c r="J1" s="1"/>
      <c r="K1" s="1" t="s">
        <v>43</v>
      </c>
      <c r="N1" t="s">
        <v>56</v>
      </c>
      <c r="P1" t="s">
        <v>57</v>
      </c>
      <c r="S1" t="s">
        <v>51</v>
      </c>
    </row>
    <row r="2" spans="1:19" ht="15.75" thickTop="1" x14ac:dyDescent="0.25">
      <c r="A2" t="str">
        <f>IF(B2="","",IF(B2=N2,P2,N2))</f>
        <v/>
      </c>
      <c r="C2" t="s">
        <v>25</v>
      </c>
      <c r="D2" s="2">
        <f>IF(C2=B2,1,0)</f>
        <v>0</v>
      </c>
      <c r="E2" t="s">
        <v>1</v>
      </c>
      <c r="F2" s="2">
        <f>IF(E2=B2,1,0)</f>
        <v>0</v>
      </c>
      <c r="G2" t="s">
        <v>27</v>
      </c>
      <c r="H2" s="2">
        <f>IF(G2=B2,1,0)</f>
        <v>0</v>
      </c>
      <c r="I2" t="s">
        <v>8</v>
      </c>
      <c r="J2" s="2">
        <f>IF(I2=B2,1,0)</f>
        <v>0</v>
      </c>
      <c r="K2" t="s">
        <v>25</v>
      </c>
      <c r="L2" s="2">
        <f>IF(K2=B2,1,0)</f>
        <v>0</v>
      </c>
      <c r="M2" s="2"/>
      <c r="N2" s="2" t="s">
        <v>1</v>
      </c>
      <c r="O2" s="2">
        <f>COUNTIF(C2:K2,N2)</f>
        <v>1</v>
      </c>
      <c r="P2" s="2" t="s">
        <v>58</v>
      </c>
      <c r="Q2" s="2">
        <f>COUNTIF(C2:K2,P2)</f>
        <v>0</v>
      </c>
    </row>
    <row r="3" spans="1:19" x14ac:dyDescent="0.25">
      <c r="B3" t="s">
        <v>50</v>
      </c>
      <c r="C3" s="2">
        <f>SUM(D2:D2)</f>
        <v>0</v>
      </c>
      <c r="D3" s="2"/>
      <c r="E3" s="2">
        <f>SUM(F2:F2)</f>
        <v>0</v>
      </c>
      <c r="G3" s="2">
        <f>SUM(H2:H2)</f>
        <v>0</v>
      </c>
      <c r="I3" s="2">
        <f>SUM(J2:J2)</f>
        <v>0</v>
      </c>
      <c r="K3" s="2">
        <f>SUM(L2:L2)</f>
        <v>0</v>
      </c>
      <c r="L3" s="2"/>
      <c r="M3" s="2"/>
      <c r="N3" s="2" t="s">
        <v>2</v>
      </c>
      <c r="O3" s="2" t="e">
        <f>COUNTIF(#REF!,N3)</f>
        <v>#REF!</v>
      </c>
      <c r="P3" s="2" t="s">
        <v>44</v>
      </c>
      <c r="Q3" s="2" t="e">
        <f>COUNTIF(#REF!,P3)</f>
        <v>#REF!</v>
      </c>
    </row>
    <row r="4" spans="1:19" x14ac:dyDescent="0.25">
      <c r="H4" s="2"/>
      <c r="L4" s="2"/>
      <c r="M4" s="2"/>
      <c r="N4" s="2" t="s">
        <v>3</v>
      </c>
      <c r="O4" s="2" t="e">
        <f>COUNTIF(#REF!,N4)</f>
        <v>#REF!</v>
      </c>
      <c r="P4" s="2" t="s">
        <v>45</v>
      </c>
      <c r="Q4" s="2" t="e">
        <f>COUNTIF(#REF!,P4)</f>
        <v>#REF!</v>
      </c>
    </row>
    <row r="5" spans="1:19" x14ac:dyDescent="0.25">
      <c r="L5" s="2"/>
      <c r="M5" s="2"/>
      <c r="N5" s="2" t="s">
        <v>4</v>
      </c>
      <c r="O5" s="2" t="e">
        <f>COUNTIF(#REF!,N5)</f>
        <v>#REF!</v>
      </c>
      <c r="P5" s="2" t="s">
        <v>59</v>
      </c>
      <c r="Q5" s="2" t="e">
        <f>COUNTIF(#REF!,P5)</f>
        <v>#REF!</v>
      </c>
    </row>
    <row r="6" spans="1:19" x14ac:dyDescent="0.25">
      <c r="L6" s="2"/>
      <c r="M6" s="2"/>
      <c r="N6" s="2" t="s">
        <v>5</v>
      </c>
      <c r="O6" s="2" t="e">
        <f>COUNTIF(#REF!,N6)</f>
        <v>#REF!</v>
      </c>
      <c r="P6" s="2" t="s">
        <v>48</v>
      </c>
      <c r="Q6" s="2" t="e">
        <f>COUNTIF(#REF!,P6)</f>
        <v>#REF!</v>
      </c>
    </row>
    <row r="7" spans="1:19" x14ac:dyDescent="0.25">
      <c r="L7" s="2"/>
      <c r="M7" s="2"/>
      <c r="N7" s="2" t="s">
        <v>6</v>
      </c>
      <c r="O7" s="2" t="e">
        <f>COUNTIF(#REF!,N7)</f>
        <v>#REF!</v>
      </c>
      <c r="P7" s="2" t="s">
        <v>53</v>
      </c>
      <c r="Q7" s="2" t="e">
        <f>COUNTIF(#REF!,P7)</f>
        <v>#REF!</v>
      </c>
    </row>
    <row r="8" spans="1:19" x14ac:dyDescent="0.25">
      <c r="L8" s="2"/>
      <c r="M8" s="2"/>
      <c r="N8" s="2" t="s">
        <v>7</v>
      </c>
      <c r="O8" s="2" t="e">
        <f>COUNTIF(#REF!,N8)</f>
        <v>#REF!</v>
      </c>
      <c r="P8" s="2" t="s">
        <v>49</v>
      </c>
      <c r="Q8" s="2" t="e">
        <f>COUNTIF(#REF!,P8)</f>
        <v>#REF!</v>
      </c>
    </row>
    <row r="9" spans="1:19" x14ac:dyDescent="0.25">
      <c r="L9" s="2"/>
      <c r="M9" s="2"/>
      <c r="N9" s="2" t="s">
        <v>8</v>
      </c>
      <c r="O9" s="2" t="e">
        <f>COUNTIF(#REF!,N9)</f>
        <v>#REF!</v>
      </c>
      <c r="P9" s="2" t="s">
        <v>60</v>
      </c>
      <c r="Q9" s="2" t="e">
        <f>COUNTIF(#REF!,P9)</f>
        <v>#REF!</v>
      </c>
    </row>
    <row r="10" spans="1:19" x14ac:dyDescent="0.25">
      <c r="L10" s="2"/>
      <c r="M10" s="2"/>
      <c r="N10" s="2" t="s">
        <v>9</v>
      </c>
      <c r="O10" s="2" t="e">
        <f>COUNTIF(#REF!,N10)</f>
        <v>#REF!</v>
      </c>
      <c r="P10" s="2" t="s">
        <v>61</v>
      </c>
      <c r="Q10" s="2" t="e">
        <f>COUNTIF(#REF!,P10)</f>
        <v>#REF!</v>
      </c>
    </row>
    <row r="11" spans="1:19" x14ac:dyDescent="0.25">
      <c r="L11" s="2"/>
      <c r="M11" s="2"/>
      <c r="N11" s="2" t="s">
        <v>10</v>
      </c>
      <c r="O11" s="2" t="e">
        <f>COUNTIF(#REF!,N11)</f>
        <v>#REF!</v>
      </c>
      <c r="P11" s="2" t="s">
        <v>34</v>
      </c>
      <c r="Q11" s="2" t="e">
        <f>COUNTIF(#REF!,P11)</f>
        <v>#REF!</v>
      </c>
    </row>
    <row r="12" spans="1:19" x14ac:dyDescent="0.25">
      <c r="L12" s="2"/>
      <c r="M12" s="2"/>
      <c r="N12" s="2" t="s">
        <v>11</v>
      </c>
      <c r="O12" s="2" t="e">
        <f>COUNTIF(#REF!,N12)</f>
        <v>#REF!</v>
      </c>
      <c r="P12" s="2" t="s">
        <v>35</v>
      </c>
      <c r="Q12" s="2" t="e">
        <f>COUNTIF(#REF!,P12)</f>
        <v>#REF!</v>
      </c>
    </row>
    <row r="13" spans="1:19" x14ac:dyDescent="0.25">
      <c r="L13" s="2"/>
      <c r="M13" s="2"/>
      <c r="N13" s="2" t="s">
        <v>12</v>
      </c>
      <c r="O13" s="2" t="e">
        <f>COUNTIF(#REF!,N13)</f>
        <v>#REF!</v>
      </c>
      <c r="P13" s="2" t="s">
        <v>54</v>
      </c>
      <c r="Q13" s="2" t="e">
        <f>COUNTIF(#REF!,P13)</f>
        <v>#REF!</v>
      </c>
    </row>
    <row r="14" spans="1:19" x14ac:dyDescent="0.25">
      <c r="L14" s="2"/>
      <c r="M14" s="2"/>
      <c r="N14" s="2" t="s">
        <v>13</v>
      </c>
      <c r="O14" s="2" t="e">
        <f>COUNTIF(#REF!,N14)</f>
        <v>#REF!</v>
      </c>
      <c r="P14" s="2" t="s">
        <v>36</v>
      </c>
      <c r="Q14" s="2" t="e">
        <f>COUNTIF(#REF!,P14)</f>
        <v>#REF!</v>
      </c>
    </row>
    <row r="15" spans="1:19" x14ac:dyDescent="0.25">
      <c r="M15" s="2"/>
      <c r="N15" s="2" t="s">
        <v>14</v>
      </c>
      <c r="O15" s="2" t="e">
        <f>COUNTIF(#REF!,N15)</f>
        <v>#REF!</v>
      </c>
      <c r="P15" s="2" t="s">
        <v>62</v>
      </c>
      <c r="Q15" s="2" t="e">
        <f>COUNTIF(#REF!,P15)</f>
        <v>#REF!</v>
      </c>
    </row>
    <row r="16" spans="1:19" x14ac:dyDescent="0.25">
      <c r="M16" s="2"/>
      <c r="N16" s="2" t="s">
        <v>15</v>
      </c>
      <c r="O16" s="2" t="e">
        <f>COUNTIF(#REF!,N16)</f>
        <v>#REF!</v>
      </c>
      <c r="P16" s="2" t="s">
        <v>37</v>
      </c>
      <c r="Q16" s="2" t="e">
        <f>COUNTIF(#REF!,P16)</f>
        <v>#REF!</v>
      </c>
    </row>
    <row r="17" spans="13:17" x14ac:dyDescent="0.25">
      <c r="M17" s="2"/>
      <c r="N17" s="2" t="s">
        <v>16</v>
      </c>
      <c r="O17" s="2" t="e">
        <f>COUNTIF(#REF!,N17)</f>
        <v>#REF!</v>
      </c>
      <c r="P17" s="2" t="s">
        <v>63</v>
      </c>
      <c r="Q17" s="2" t="e">
        <f>COUNTIF(#REF!,P17)</f>
        <v>#REF!</v>
      </c>
    </row>
    <row r="18" spans="13:17" x14ac:dyDescent="0.25">
      <c r="M18" s="2"/>
      <c r="N18" s="2" t="s">
        <v>17</v>
      </c>
      <c r="O18" s="2" t="e">
        <f>COUNTIF(#REF!,N18)</f>
        <v>#REF!</v>
      </c>
      <c r="P18" s="2" t="s">
        <v>64</v>
      </c>
      <c r="Q18" s="2" t="e">
        <f>COUNTIF(#REF!,P18)</f>
        <v>#REF!</v>
      </c>
    </row>
    <row r="19" spans="13:17" x14ac:dyDescent="0.25">
      <c r="M19" s="2"/>
      <c r="N19" s="2" t="s">
        <v>47</v>
      </c>
      <c r="O19" s="2" t="e">
        <f>COUNTIF(#REF!,N19)</f>
        <v>#REF!</v>
      </c>
      <c r="P19" s="2" t="s">
        <v>18</v>
      </c>
      <c r="Q19" s="2" t="e">
        <f>COUNTIF(#REF!,P19)</f>
        <v>#REF!</v>
      </c>
    </row>
    <row r="20" spans="13:17" x14ac:dyDescent="0.25">
      <c r="M20" s="2"/>
      <c r="N20" s="2" t="s">
        <v>19</v>
      </c>
      <c r="O20" s="2" t="e">
        <f>COUNTIF(#REF!,N20)</f>
        <v>#REF!</v>
      </c>
      <c r="P20" s="2" t="s">
        <v>38</v>
      </c>
      <c r="Q20" s="2" t="e">
        <f>COUNTIF(#REF!,P20)</f>
        <v>#REF!</v>
      </c>
    </row>
    <row r="21" spans="13:17" x14ac:dyDescent="0.25">
      <c r="M21" s="2"/>
      <c r="N21" s="2" t="s">
        <v>20</v>
      </c>
      <c r="O21" s="2" t="e">
        <f>COUNTIF(#REF!,N21)</f>
        <v>#REF!</v>
      </c>
      <c r="P21" s="2" t="s">
        <v>65</v>
      </c>
      <c r="Q21" s="2" t="e">
        <f>COUNTIF(#REF!,P21)</f>
        <v>#REF!</v>
      </c>
    </row>
    <row r="22" spans="13:17" x14ac:dyDescent="0.25">
      <c r="M22" s="2"/>
      <c r="N22" s="2" t="s">
        <v>21</v>
      </c>
      <c r="O22" s="2" t="e">
        <f>COUNTIF(#REF!,N22)</f>
        <v>#REF!</v>
      </c>
      <c r="P22" s="2" t="s">
        <v>66</v>
      </c>
      <c r="Q22" s="2" t="e">
        <f>COUNTIF(#REF!,P22)</f>
        <v>#REF!</v>
      </c>
    </row>
    <row r="23" spans="13:17" x14ac:dyDescent="0.25">
      <c r="M23" s="2"/>
      <c r="N23" s="2" t="s">
        <v>22</v>
      </c>
      <c r="O23" s="2" t="e">
        <f>COUNTIF(#REF!,N23)</f>
        <v>#REF!</v>
      </c>
      <c r="P23" s="2" t="s">
        <v>67</v>
      </c>
      <c r="Q23" s="2" t="e">
        <f>COUNTIF(#REF!,P23)</f>
        <v>#REF!</v>
      </c>
    </row>
    <row r="24" spans="13:17" x14ac:dyDescent="0.25">
      <c r="M24" s="2"/>
      <c r="N24" s="2" t="s">
        <v>23</v>
      </c>
      <c r="O24" s="2" t="e">
        <f>COUNTIF(#REF!,N24)</f>
        <v>#REF!</v>
      </c>
      <c r="P24" s="2" t="s">
        <v>68</v>
      </c>
      <c r="Q24" s="2" t="e">
        <f>COUNTIF(#REF!,P24)</f>
        <v>#REF!</v>
      </c>
    </row>
    <row r="25" spans="13:17" x14ac:dyDescent="0.25">
      <c r="M25" s="2"/>
      <c r="N25" s="2" t="s">
        <v>24</v>
      </c>
      <c r="O25" s="2" t="e">
        <f>COUNTIF(#REF!,N25)</f>
        <v>#REF!</v>
      </c>
      <c r="P25" s="2" t="s">
        <v>69</v>
      </c>
      <c r="Q25" s="2" t="e">
        <f>COUNTIF(#REF!,P25)</f>
        <v>#REF!</v>
      </c>
    </row>
    <row r="26" spans="13:17" x14ac:dyDescent="0.25">
      <c r="M26" s="2"/>
      <c r="N26" s="2" t="s">
        <v>25</v>
      </c>
      <c r="O26" s="2" t="e">
        <f>COUNTIF(#REF!,N26)</f>
        <v>#REF!</v>
      </c>
      <c r="P26" s="2" t="s">
        <v>70</v>
      </c>
      <c r="Q26" s="2" t="e">
        <f>COUNTIF(#REF!,P26)</f>
        <v>#REF!</v>
      </c>
    </row>
    <row r="27" spans="13:17" x14ac:dyDescent="0.25">
      <c r="M27" s="2"/>
      <c r="N27" s="2" t="s">
        <v>26</v>
      </c>
      <c r="O27" s="2" t="e">
        <f>COUNTIF(#REF!,N27)</f>
        <v>#REF!</v>
      </c>
      <c r="P27" s="2" t="s">
        <v>46</v>
      </c>
      <c r="Q27" s="2" t="e">
        <f>COUNTIF(#REF!,P27)</f>
        <v>#REF!</v>
      </c>
    </row>
    <row r="28" spans="13:17" x14ac:dyDescent="0.25">
      <c r="M28" s="2"/>
      <c r="N28" s="2" t="s">
        <v>27</v>
      </c>
      <c r="O28" s="2" t="e">
        <f>COUNTIF(#REF!,N28)</f>
        <v>#REF!</v>
      </c>
      <c r="P28" s="2" t="s">
        <v>55</v>
      </c>
      <c r="Q28" s="2" t="e">
        <f>COUNTIF(#REF!,P28)</f>
        <v>#REF!</v>
      </c>
    </row>
    <row r="29" spans="13:17" x14ac:dyDescent="0.25">
      <c r="M29" s="2"/>
      <c r="N29" s="2" t="s">
        <v>28</v>
      </c>
      <c r="O29" s="2" t="e">
        <f>COUNTIF(#REF!,N29)</f>
        <v>#REF!</v>
      </c>
      <c r="P29" s="2" t="s">
        <v>71</v>
      </c>
      <c r="Q29" s="2" t="e">
        <f>COUNTIF(#REF!,P29)</f>
        <v>#REF!</v>
      </c>
    </row>
    <row r="30" spans="13:17" x14ac:dyDescent="0.25">
      <c r="M30" s="2"/>
      <c r="N30" s="2" t="s">
        <v>29</v>
      </c>
      <c r="O30" s="2" t="e">
        <f>COUNTIF(#REF!,N30)</f>
        <v>#REF!</v>
      </c>
      <c r="P30" s="2" t="s">
        <v>72</v>
      </c>
      <c r="Q30" s="2" t="e">
        <f>COUNTIF(#REF!,P30)</f>
        <v>#REF!</v>
      </c>
    </row>
    <row r="31" spans="13:17" x14ac:dyDescent="0.25">
      <c r="N31" s="2" t="s">
        <v>30</v>
      </c>
      <c r="O31" s="2" t="e">
        <f>COUNTIF(#REF!,N31)</f>
        <v>#REF!</v>
      </c>
      <c r="P31" s="2" t="s">
        <v>73</v>
      </c>
      <c r="Q31" s="2" t="e">
        <f>COUNTIF(#REF!,P31)</f>
        <v>#REF!</v>
      </c>
    </row>
    <row r="32" spans="13:17" x14ac:dyDescent="0.25">
      <c r="N32" s="2" t="s">
        <v>31</v>
      </c>
      <c r="O32" s="2" t="e">
        <f>COUNTIF(#REF!,N32)</f>
        <v>#REF!</v>
      </c>
      <c r="P32" s="2" t="s">
        <v>39</v>
      </c>
      <c r="Q32" s="2" t="e">
        <f>COUNTIF(#REF!,P32)</f>
        <v>#REF!</v>
      </c>
    </row>
    <row r="33" spans="14:17" x14ac:dyDescent="0.25">
      <c r="N33" s="2" t="s">
        <v>32</v>
      </c>
      <c r="O33" s="2" t="e">
        <f>COUNTIF(#REF!,N33)</f>
        <v>#REF!</v>
      </c>
      <c r="P33" s="2" t="s">
        <v>74</v>
      </c>
      <c r="Q33" s="2" t="e">
        <f>COUNTIF(#REF!,P33)</f>
        <v>#REF!</v>
      </c>
    </row>
    <row r="34" spans="14:17" x14ac:dyDescent="0.25">
      <c r="O34" s="2"/>
      <c r="Q34" s="2"/>
    </row>
  </sheetData>
  <conditionalFormatting sqref="S1">
    <cfRule type="uniqueValues" dxfId="0" priority="6"/>
  </conditionalFormatting>
  <conditionalFormatting sqref="N2:Q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Q33">
    <cfRule type="colorScale" priority="1">
      <colorScale>
        <cfvo type="min"/>
        <cfvo type="max"/>
        <color rgb="FFF8696B"/>
        <color rgb="FFFCFCFF"/>
      </colorScale>
    </cfRule>
    <cfRule type="colorScale" priority="2">
      <colorScale>
        <cfvo type="min"/>
        <cfvo type="percentile" val="50"/>
        <cfvo type="max"/>
        <color rgb="FFFF0000"/>
        <color rgb="FFFFC000"/>
        <color theme="0"/>
      </colorScale>
    </cfRule>
    <cfRule type="colorScale" priority="3">
      <colorScale>
        <cfvo type="min"/>
        <cfvo type="percentile" val="50"/>
        <cfvo type="max"/>
        <color theme="0"/>
        <color rgb="FF00B050"/>
        <color rgb="FF00B0F0"/>
      </colorScale>
    </cfRule>
    <cfRule type="colorScale" priority="4">
      <colorScale>
        <cfvo type="min"/>
        <cfvo type="percentile" val="50"/>
        <cfvo type="max"/>
        <color theme="0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/>
  </sheetViews>
  <sheetFormatPr defaultRowHeight="15" x14ac:dyDescent="0.25"/>
  <cols>
    <col min="1" max="1" width="12.85546875" bestFit="1" customWidth="1"/>
    <col min="2" max="3" width="17.42578125" bestFit="1" customWidth="1"/>
  </cols>
  <sheetData>
    <row r="1" spans="1:4" x14ac:dyDescent="0.25">
      <c r="A1" t="s">
        <v>56</v>
      </c>
      <c r="C1" t="s">
        <v>57</v>
      </c>
    </row>
    <row r="2" spans="1:4" x14ac:dyDescent="0.25">
      <c r="A2" s="2" t="s">
        <v>1</v>
      </c>
      <c r="B2" s="2">
        <f>COUNTIF('Round 1'!C2:K2,A2)</f>
        <v>5</v>
      </c>
      <c r="C2" s="2" t="s">
        <v>58</v>
      </c>
      <c r="D2" s="2">
        <f>COUNTIF('Round 1'!C2:K2,C2)</f>
        <v>0</v>
      </c>
    </row>
    <row r="3" spans="1:4" x14ac:dyDescent="0.25">
      <c r="A3" s="2" t="s">
        <v>2</v>
      </c>
      <c r="B3" s="2">
        <f>COUNTIF('Round 1'!C3:K3,A3)</f>
        <v>2</v>
      </c>
      <c r="C3" s="2" t="s">
        <v>44</v>
      </c>
      <c r="D3" s="2">
        <f>COUNTIF('Round 1'!C3:K3,C3)</f>
        <v>3</v>
      </c>
    </row>
    <row r="4" spans="1:4" x14ac:dyDescent="0.25">
      <c r="A4" s="2" t="s">
        <v>3</v>
      </c>
      <c r="B4" s="2">
        <f>COUNTIF('Round 1'!C4:K4,A4)</f>
        <v>3</v>
      </c>
      <c r="C4" s="2" t="s">
        <v>45</v>
      </c>
      <c r="D4" s="2">
        <f>COUNTIF('Round 1'!C4:K4,C4)</f>
        <v>2</v>
      </c>
    </row>
    <row r="5" spans="1:4" x14ac:dyDescent="0.25">
      <c r="A5" s="2" t="s">
        <v>4</v>
      </c>
      <c r="B5" s="2">
        <f>COUNTIF('Round 1'!C5:K5,A5)</f>
        <v>5</v>
      </c>
      <c r="C5" s="2" t="s">
        <v>59</v>
      </c>
      <c r="D5" s="2">
        <f>COUNTIF('Round 1'!C5:K5,C5)</f>
        <v>0</v>
      </c>
    </row>
    <row r="6" spans="1:4" x14ac:dyDescent="0.25">
      <c r="A6" s="2" t="s">
        <v>5</v>
      </c>
      <c r="B6" s="2">
        <f>COUNTIF('Round 1'!C6:K6,A6)</f>
        <v>4</v>
      </c>
      <c r="C6" s="2" t="s">
        <v>48</v>
      </c>
      <c r="D6" s="2">
        <f>COUNTIF('Round 1'!C6:K6,C6)</f>
        <v>1</v>
      </c>
    </row>
    <row r="7" spans="1:4" x14ac:dyDescent="0.25">
      <c r="A7" s="2" t="s">
        <v>6</v>
      </c>
      <c r="B7" s="2">
        <f>COUNTIF('Round 1'!C7:K7,A7)</f>
        <v>5</v>
      </c>
      <c r="C7" s="2" t="s">
        <v>53</v>
      </c>
      <c r="D7" s="2">
        <f>COUNTIF('Round 1'!C7:K7,C7)</f>
        <v>0</v>
      </c>
    </row>
    <row r="8" spans="1:4" x14ac:dyDescent="0.25">
      <c r="A8" s="2" t="s">
        <v>7</v>
      </c>
      <c r="B8" s="2">
        <f>COUNTIF('Round 1'!C8:K8,A8)</f>
        <v>4</v>
      </c>
      <c r="C8" s="2" t="s">
        <v>49</v>
      </c>
      <c r="D8" s="2">
        <f>COUNTIF('Round 1'!C8:K8,C8)</f>
        <v>1</v>
      </c>
    </row>
    <row r="9" spans="1:4" x14ac:dyDescent="0.25">
      <c r="A9" s="2" t="s">
        <v>8</v>
      </c>
      <c r="B9" s="2">
        <f>COUNTIF('Round 1'!C9:K9,A9)</f>
        <v>5</v>
      </c>
      <c r="C9" s="2" t="s">
        <v>60</v>
      </c>
      <c r="D9" s="2">
        <f>COUNTIF('Round 1'!C9:K9,C9)</f>
        <v>0</v>
      </c>
    </row>
    <row r="10" spans="1:4" x14ac:dyDescent="0.25">
      <c r="A10" s="2" t="s">
        <v>9</v>
      </c>
      <c r="B10" s="2">
        <f>COUNTIF('Round 1'!C10:K10,A10)</f>
        <v>5</v>
      </c>
      <c r="C10" s="2" t="s">
        <v>61</v>
      </c>
      <c r="D10" s="2">
        <f>COUNTIF('Round 1'!C10:K10,C10)</f>
        <v>0</v>
      </c>
    </row>
    <row r="11" spans="1:4" x14ac:dyDescent="0.25">
      <c r="A11" s="2" t="s">
        <v>10</v>
      </c>
      <c r="B11" s="2">
        <f>COUNTIF('Round 1'!C11:K11,A11)</f>
        <v>3</v>
      </c>
      <c r="C11" s="2" t="s">
        <v>34</v>
      </c>
      <c r="D11" s="2">
        <f>COUNTIF('Round 1'!C11:K11,C11)</f>
        <v>2</v>
      </c>
    </row>
    <row r="12" spans="1:4" x14ac:dyDescent="0.25">
      <c r="A12" s="2" t="s">
        <v>11</v>
      </c>
      <c r="B12" s="2">
        <f>COUNTIF('Round 1'!C12:K12,A12)</f>
        <v>3</v>
      </c>
      <c r="C12" s="2" t="s">
        <v>35</v>
      </c>
      <c r="D12" s="2">
        <f>COUNTIF('Round 1'!C12:K12,C12)</f>
        <v>2</v>
      </c>
    </row>
    <row r="13" spans="1:4" x14ac:dyDescent="0.25">
      <c r="A13" s="2" t="s">
        <v>12</v>
      </c>
      <c r="B13" s="2">
        <f>COUNTIF('Round 1'!C13:K13,A13)</f>
        <v>5</v>
      </c>
      <c r="C13" s="2" t="s">
        <v>54</v>
      </c>
      <c r="D13" s="2">
        <f>COUNTIF('Round 1'!C13:K13,C13)</f>
        <v>0</v>
      </c>
    </row>
    <row r="14" spans="1:4" x14ac:dyDescent="0.25">
      <c r="A14" s="2" t="s">
        <v>13</v>
      </c>
      <c r="B14" s="2">
        <f>COUNTIF('Round 1'!C14:K14,A14)</f>
        <v>1</v>
      </c>
      <c r="C14" s="2" t="s">
        <v>36</v>
      </c>
      <c r="D14" s="2">
        <f>COUNTIF('Round 1'!C14:K14,C14)</f>
        <v>4</v>
      </c>
    </row>
    <row r="15" spans="1:4" x14ac:dyDescent="0.25">
      <c r="A15" s="2" t="s">
        <v>14</v>
      </c>
      <c r="B15" s="2">
        <f>COUNTIF('Round 1'!C15:K15,A15)</f>
        <v>5</v>
      </c>
      <c r="C15" s="2" t="s">
        <v>62</v>
      </c>
      <c r="D15" s="2">
        <f>COUNTIF('Round 1'!C15:K15,C15)</f>
        <v>0</v>
      </c>
    </row>
    <row r="16" spans="1:4" x14ac:dyDescent="0.25">
      <c r="A16" s="2" t="s">
        <v>15</v>
      </c>
      <c r="B16" s="2">
        <f>COUNTIF('Round 1'!C16:K16,A16)</f>
        <v>2</v>
      </c>
      <c r="C16" s="2" t="s">
        <v>37</v>
      </c>
      <c r="D16" s="2">
        <f>COUNTIF('Round 1'!C16:K16,C16)</f>
        <v>3</v>
      </c>
    </row>
    <row r="17" spans="1:4" x14ac:dyDescent="0.25">
      <c r="A17" s="2" t="s">
        <v>16</v>
      </c>
      <c r="B17" s="2">
        <f>COUNTIF('Round 1'!C17:K17,A17)</f>
        <v>5</v>
      </c>
      <c r="C17" s="2" t="s">
        <v>63</v>
      </c>
      <c r="D17" s="2">
        <f>COUNTIF('Round 1'!C17:K17,C17)</f>
        <v>0</v>
      </c>
    </row>
    <row r="18" spans="1:4" x14ac:dyDescent="0.25">
      <c r="A18" s="2" t="s">
        <v>17</v>
      </c>
      <c r="B18" s="2">
        <f>COUNTIF('Round 1'!C18:K18,A18)</f>
        <v>5</v>
      </c>
      <c r="C18" s="2" t="s">
        <v>64</v>
      </c>
      <c r="D18" s="2">
        <f>COUNTIF('Round 1'!C18:K18,C18)</f>
        <v>0</v>
      </c>
    </row>
    <row r="19" spans="1:4" x14ac:dyDescent="0.25">
      <c r="A19" s="2" t="s">
        <v>47</v>
      </c>
      <c r="B19" s="2">
        <f>COUNTIF('Round 1'!C19:K19,A19)</f>
        <v>1</v>
      </c>
      <c r="C19" s="2" t="s">
        <v>18</v>
      </c>
      <c r="D19" s="2">
        <f>COUNTIF('Round 1'!C19:K19,C19)</f>
        <v>4</v>
      </c>
    </row>
    <row r="20" spans="1:4" x14ac:dyDescent="0.25">
      <c r="A20" s="2" t="s">
        <v>19</v>
      </c>
      <c r="B20" s="2">
        <f>COUNTIF('Round 1'!C20:K20,A20)</f>
        <v>2</v>
      </c>
      <c r="C20" s="2" t="s">
        <v>38</v>
      </c>
      <c r="D20" s="2">
        <f>COUNTIF('Round 1'!C20:K20,C20)</f>
        <v>3</v>
      </c>
    </row>
    <row r="21" spans="1:4" x14ac:dyDescent="0.25">
      <c r="A21" s="2" t="s">
        <v>20</v>
      </c>
      <c r="B21" s="2">
        <f>COUNTIF('Round 1'!C21:K21,A21)</f>
        <v>5</v>
      </c>
      <c r="C21" s="2" t="s">
        <v>65</v>
      </c>
      <c r="D21" s="2">
        <f>COUNTIF('Round 1'!C21:K21,C21)</f>
        <v>0</v>
      </c>
    </row>
    <row r="22" spans="1:4" x14ac:dyDescent="0.25">
      <c r="A22" s="2" t="s">
        <v>21</v>
      </c>
      <c r="B22" s="2">
        <f>COUNTIF('Round 1'!C22:K22,A22)</f>
        <v>5</v>
      </c>
      <c r="C22" s="2" t="s">
        <v>66</v>
      </c>
      <c r="D22" s="2">
        <f>COUNTIF('Round 1'!C22:K22,C22)</f>
        <v>0</v>
      </c>
    </row>
    <row r="23" spans="1:4" x14ac:dyDescent="0.25">
      <c r="A23" s="2" t="s">
        <v>22</v>
      </c>
      <c r="B23" s="2">
        <f>COUNTIF('Round 1'!C23:K23,A23)</f>
        <v>5</v>
      </c>
      <c r="C23" s="2" t="s">
        <v>67</v>
      </c>
      <c r="D23" s="2">
        <f>COUNTIF('Round 1'!C23:K23,C23)</f>
        <v>0</v>
      </c>
    </row>
    <row r="24" spans="1:4" x14ac:dyDescent="0.25">
      <c r="A24" s="2" t="s">
        <v>23</v>
      </c>
      <c r="B24" s="2">
        <f>COUNTIF('Round 1'!C24:K24,A24)</f>
        <v>5</v>
      </c>
      <c r="C24" s="2" t="s">
        <v>68</v>
      </c>
      <c r="D24" s="2">
        <f>COUNTIF('Round 1'!C24:K24,C24)</f>
        <v>0</v>
      </c>
    </row>
    <row r="25" spans="1:4" x14ac:dyDescent="0.25">
      <c r="A25" s="2" t="s">
        <v>24</v>
      </c>
      <c r="B25" s="2">
        <f>COUNTIF('Round 1'!C25:K25,A25)</f>
        <v>5</v>
      </c>
      <c r="C25" s="2" t="s">
        <v>69</v>
      </c>
      <c r="D25" s="2">
        <f>COUNTIF('Round 1'!C25:K25,C25)</f>
        <v>0</v>
      </c>
    </row>
    <row r="26" spans="1:4" x14ac:dyDescent="0.25">
      <c r="A26" s="2" t="s">
        <v>25</v>
      </c>
      <c r="B26" s="2">
        <f>COUNTIF('Round 1'!C26:K26,A26)</f>
        <v>5</v>
      </c>
      <c r="C26" s="2" t="s">
        <v>70</v>
      </c>
      <c r="D26" s="2">
        <f>COUNTIF('Round 1'!C26:K26,C26)</f>
        <v>0</v>
      </c>
    </row>
    <row r="27" spans="1:4" x14ac:dyDescent="0.25">
      <c r="A27" s="2" t="s">
        <v>26</v>
      </c>
      <c r="B27" s="2">
        <f>COUNTIF('Round 1'!C27:K27,A27)</f>
        <v>2</v>
      </c>
      <c r="C27" s="2" t="s">
        <v>46</v>
      </c>
      <c r="D27" s="2">
        <f>COUNTIF('Round 1'!C27:K27,C27)</f>
        <v>3</v>
      </c>
    </row>
    <row r="28" spans="1:4" x14ac:dyDescent="0.25">
      <c r="A28" s="2" t="s">
        <v>27</v>
      </c>
      <c r="B28" s="2">
        <f>COUNTIF('Round 1'!C28:K28,A28)</f>
        <v>5</v>
      </c>
      <c r="C28" s="2" t="s">
        <v>55</v>
      </c>
      <c r="D28" s="2">
        <f>COUNTIF('Round 1'!C28:K28,C28)</f>
        <v>0</v>
      </c>
    </row>
    <row r="29" spans="1:4" x14ac:dyDescent="0.25">
      <c r="A29" s="2" t="s">
        <v>28</v>
      </c>
      <c r="B29" s="2">
        <f>COUNTIF('Round 1'!C29:K29,A29)</f>
        <v>5</v>
      </c>
      <c r="C29" s="2" t="s">
        <v>71</v>
      </c>
      <c r="D29" s="2">
        <f>COUNTIF('Round 1'!C29:K29,C29)</f>
        <v>0</v>
      </c>
    </row>
    <row r="30" spans="1:4" x14ac:dyDescent="0.25">
      <c r="A30" s="2" t="s">
        <v>29</v>
      </c>
      <c r="B30" s="2">
        <f>COUNTIF('Round 1'!C30:K30,A30)</f>
        <v>5</v>
      </c>
      <c r="C30" s="2" t="s">
        <v>72</v>
      </c>
      <c r="D30" s="2">
        <f>COUNTIF('Round 1'!C30:K30,C30)</f>
        <v>0</v>
      </c>
    </row>
    <row r="31" spans="1:4" x14ac:dyDescent="0.25">
      <c r="A31" s="2" t="s">
        <v>30</v>
      </c>
      <c r="B31" s="2">
        <f>COUNTIF('Round 1'!C31:K31,A31)</f>
        <v>5</v>
      </c>
      <c r="C31" s="2" t="s">
        <v>73</v>
      </c>
      <c r="D31" s="2">
        <f>COUNTIF('Round 1'!C31:K31,C31)</f>
        <v>0</v>
      </c>
    </row>
    <row r="32" spans="1:4" x14ac:dyDescent="0.25">
      <c r="A32" s="2" t="s">
        <v>31</v>
      </c>
      <c r="B32" s="2">
        <f>COUNTIF('Round 1'!C32:K32,A32)</f>
        <v>1</v>
      </c>
      <c r="C32" s="2" t="s">
        <v>39</v>
      </c>
      <c r="D32" s="2">
        <f>COUNTIF('Round 1'!C32:K32,C32)</f>
        <v>4</v>
      </c>
    </row>
    <row r="33" spans="1:4" x14ac:dyDescent="0.25">
      <c r="A33" s="2" t="s">
        <v>32</v>
      </c>
      <c r="B33" s="2">
        <f>COUNTIF('Round 1'!C33:K33,A33)</f>
        <v>5</v>
      </c>
      <c r="C33" s="2" t="s">
        <v>74</v>
      </c>
      <c r="D33" s="2">
        <f>COUNTIF('Round 1'!C33:K33,C33)</f>
        <v>0</v>
      </c>
    </row>
  </sheetData>
  <conditionalFormatting sqref="A2:D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D33">
    <cfRule type="colorScale" priority="1">
      <colorScale>
        <cfvo type="min"/>
        <cfvo type="max"/>
        <color rgb="FFF8696B"/>
        <color rgb="FFFCFCFF"/>
      </colorScale>
    </cfRule>
    <cfRule type="colorScale" priority="2">
      <colorScale>
        <cfvo type="min"/>
        <cfvo type="percentile" val="50"/>
        <cfvo type="max"/>
        <color rgb="FFFF0000"/>
        <color rgb="FFFFC000"/>
        <color theme="0"/>
      </colorScale>
    </cfRule>
    <cfRule type="colorScale" priority="3">
      <colorScale>
        <cfvo type="min"/>
        <cfvo type="percentile" val="50"/>
        <cfvo type="max"/>
        <color theme="0"/>
        <color rgb="FF00B050"/>
        <color rgb="FF00B0F0"/>
      </colorScale>
    </cfRule>
    <cfRule type="colorScale" priority="4">
      <colorScale>
        <cfvo type="min"/>
        <cfvo type="percentile" val="50"/>
        <cfvo type="max"/>
        <color theme="0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Round 1</vt:lpstr>
      <vt:lpstr>Round 2</vt:lpstr>
      <vt:lpstr>Sweet 16</vt:lpstr>
      <vt:lpstr>Elite 8</vt:lpstr>
      <vt:lpstr>Final Four</vt:lpstr>
      <vt:lpstr>Champion</vt:lpstr>
      <vt:lpstr>Teams</vt:lpstr>
    </vt:vector>
  </TitlesOfParts>
  <Company>Myriad Genetics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 Madsen</dc:creator>
  <cp:lastModifiedBy>Randall Madsen</cp:lastModifiedBy>
  <dcterms:created xsi:type="dcterms:W3CDTF">2019-03-21T19:59:19Z</dcterms:created>
  <dcterms:modified xsi:type="dcterms:W3CDTF">2019-03-22T21:42:17Z</dcterms:modified>
</cp:coreProperties>
</file>