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<sst xmlns="http://schemas.openxmlformats.org/spreadsheetml/2006/main" count="32" uniqueCount="32">
  <si>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results/level1/1048576/min_SSE_double.txt</t>
  </si>
  <si>
    <t>Cycles</t>
  </si>
  <si>
    <t>Frequency</t>
  </si>
  <si>
    <t>CPUFreq</t>
  </si>
  <si>
    <t>Cycles/sec</t>
  </si>
  <si>
    <t>Speedup</t>
  </si>
  <si>
    <t>Name</t>
  </si>
  <si>
    <t>dot_prod_SSE_double.txt</t>
  </si>
  <si>
    <t>dot_prod</t>
  </si>
  <si>
    <t>results/level1/1048576/max_SSE_f48.txt</t>
  </si>
  <si>
    <t>dot_prod_SSE_f48.txt</t>
  </si>
  <si>
    <t>magnitude_SSE_double.txt</t>
  </si>
  <si>
    <t>results/level1/1048576/min_SSE_f48.txt</t>
  </si>
  <si>
    <t>magnitude</t>
  </si>
  <si>
    <t>magnitude_SSE_f48.txt</t>
  </si>
  <si>
    <t>results/level1/1048576/magnitude_SSE_f48.txt</t>
  </si>
  <si>
    <t>max_SSE_double.txt</t>
  </si>
  <si>
    <t>max</t>
  </si>
  <si>
    <t>max_SSE_f48.txt</t>
  </si>
  <si>
    <t>results/level1/1048576/max_SSE_double.txt</t>
  </si>
  <si>
    <t>min_SSE_double.txt</t>
  </si>
  <si>
    <t>min</t>
  </si>
  <si>
    <t>min_SSE_f48.txt</t>
  </si>
  <si>
    <t>results/level1/1048576/dot_prod_SSE_f48.txt</t>
  </si>
  <si>
    <t>scale_SSE_double.txt</t>
  </si>
  <si>
    <t>scale</t>
  </si>
  <si>
    <t>scale_SSE_f48.txt</t>
  </si>
  <si>
    <t>mean</t>
  </si>
  <si>
    <t>results/level1/1048576/dot_prod_SSE_double.txt</t>
  </si>
  <si>
    <t>results/level1/1048576/scale_SSE_f48.txt</t>
  </si>
  <si>
    <t>results/level1/1048576/scale_SSE_double.txt</t>
  </si>
  <si>
    <t>results/level1/1048576/magnitude_SSE_double.txt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</si>
</sst>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Sheet1!$O$3</c:f>
              <c:strCache>
                <c:ptCount val="1"/>
                <c:pt idx="0">
                  <c:v>dot_prod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Sheet1!$O$3:$O$9</c:f>
              <c:strCache>
                <c:ptCount val="7"/>
                <c:pt idx="0">
                  <c:v>dot_prod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magnitude</c:v>
                </c:pt>
              </c:strCache>
            </c:strRef>
          </c:cat>
          <c:val>
            <c:numRef>
              <c:f>Sheet1!$P$3</c:f>
              <c:numCache>
                <c:formatCode>General</c:formatCode>
                <c:ptCount val="1"/>
                <c:pt idx="0">
                  <c:v>0.169219643678917</c:v>
                </c:pt>
              </c:numCache>
            </c:numRef>
          </c:val>
        </c:ser>
        <c:ser>
          <c:idx val="1"/>
          <c:order val="1"/>
          <c:tx>
            <c:strRef>
              <c:f>Sheet1!$O$9</c:f>
              <c:strCache>
                <c:ptCount val="1"/>
                <c:pt idx="0">
                  <c:v>magnitude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Sheet1!$O$3:$O$9</c:f>
              <c:strCache>
                <c:ptCount val="7"/>
                <c:pt idx="0">
                  <c:v>dot_prod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magnitude</c:v>
                </c:pt>
              </c:strCache>
            </c:strRef>
          </c:cat>
          <c:val>
            <c:numRef>
              <c:f>Sheet1!$P$9</c:f>
              <c:numCache>
                <c:formatCode>General</c:formatCode>
                <c:ptCount val="1"/>
                <c:pt idx="0">
                  <c:v>0.30476979524204</c:v>
                </c:pt>
              </c:numCache>
            </c:numRef>
          </c:val>
        </c:ser>
        <c:ser>
          <c:idx val="2"/>
          <c:order val="2"/>
          <c:tx>
            <c:strRef>
              <c:f>Sheet1!$O$15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Sheet1!$O$3:$O$9</c:f>
              <c:strCache>
                <c:ptCount val="7"/>
                <c:pt idx="0">
                  <c:v>dot_prod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magnitude</c:v>
                </c:pt>
              </c:strCache>
            </c:strRef>
          </c:cat>
          <c:val>
            <c:numRef>
              <c:f>Sheet1!$P$15</c:f>
              <c:numCache>
                <c:formatCode>General</c:formatCode>
                <c:ptCount val="1"/>
                <c:pt idx="0">
                  <c:v>0.240167753960857</c:v>
                </c:pt>
              </c:numCache>
            </c:numRef>
          </c:val>
        </c:ser>
        <c:ser>
          <c:idx val="3"/>
          <c:order val="3"/>
          <c:tx>
            <c:strRef>
              <c:f>Sheet1!$O$21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Sheet1!$O$3:$O$9</c:f>
              <c:strCache>
                <c:ptCount val="7"/>
                <c:pt idx="0">
                  <c:v>dot_prod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magnitude</c:v>
                </c:pt>
              </c:strCache>
            </c:strRef>
          </c:cat>
          <c:val>
            <c:numRef>
              <c:f>Sheet1!$P$21</c:f>
              <c:numCache>
                <c:formatCode>General</c:formatCode>
                <c:ptCount val="1"/>
                <c:pt idx="0">
                  <c:v>0.240022379709064</c:v>
                </c:pt>
              </c:numCache>
            </c:numRef>
          </c:val>
        </c:ser>
        <c:ser>
          <c:idx val="4"/>
          <c:order val="4"/>
          <c:tx>
            <c:strRef>
              <c:f>Sheet1!$O$27</c:f>
              <c:strCache>
                <c:ptCount val="1"/>
                <c:pt idx="0">
                  <c:v>scale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Sheet1!$O$3:$O$9</c:f>
              <c:strCache>
                <c:ptCount val="7"/>
                <c:pt idx="0">
                  <c:v>dot_prod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magnitude</c:v>
                </c:pt>
              </c:strCache>
            </c:strRef>
          </c:cat>
          <c:val>
            <c:numRef>
              <c:f>Sheet1!$P$27</c:f>
              <c:numCache>
                <c:formatCode>General</c:formatCode>
                <c:ptCount val="1"/>
                <c:pt idx="0">
                  <c:v>0.628596087456847</c:v>
                </c:pt>
              </c:numCache>
            </c:numRef>
          </c:val>
        </c:ser>
        <c:gapWidth val="100"/>
        <c:overlap val="0"/>
        <c:axId val="75766026"/>
        <c:axId val="57846010"/>
      </c:barChart>
      <c:lineChart>
        <c:grouping val="standard"/>
        <c:ser>
          <c:idx val="5"/>
          <c:order val="5"/>
          <c:tx>
            <c:strRef>
              <c:f>Sheet1!$O$32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Sheet1!$O$3:$O$9</c:f>
              <c:strCache>
                <c:ptCount val="7"/>
                <c:pt idx="0">
                  <c:v>dot_prod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magnitude</c:v>
                </c:pt>
              </c:strCache>
            </c:strRef>
          </c:cat>
          <c:val>
            <c:numRef>
              <c:f>Sheet1!$P$32:$P$33</c:f>
              <c:numCache>
                <c:formatCode>General</c:formatCode>
                <c:ptCount val="2"/>
                <c:pt idx="0">
                  <c:v>0.284650637883534</c:v>
                </c:pt>
                <c:pt idx="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0"/>
        <c:axId val="83727005"/>
        <c:axId val="37871749"/>
      </c:lineChart>
      <c:catAx>
        <c:axId val="757660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846010"/>
        <c:crosses val="autoZero"/>
        <c:auto val="1"/>
        <c:lblAlgn val="ctr"/>
        <c:lblOffset val="100"/>
      </c:catAx>
      <c:valAx>
        <c:axId val="578460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766026"/>
        <c:crosses val="autoZero"/>
      </c:valAx>
      <c:catAx>
        <c:axId val="8372700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871749"/>
        <c:crosses val="autoZero"/>
        <c:auto val="1"/>
        <c:lblAlgn val="ctr"/>
        <c:lblOffset val="100"/>
      </c:catAx>
      <c:valAx>
        <c:axId val="378717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72700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386280</xdr:colOff>
      <xdr:row>33</xdr:row>
      <xdr:rowOff>57600</xdr:rowOff>
    </xdr:from>
    <xdr:to>
      <xdr:col>15</xdr:col>
      <xdr:colOff>450000</xdr:colOff>
      <xdr:row>53</xdr:row>
      <xdr:rowOff>46080</xdr:rowOff>
    </xdr:to>
    <xdr:graphicFrame>
      <xdr:nvGraphicFramePr>
        <xdr:cNvPr id="0" name=""/>
        <xdr:cNvGraphicFramePr/>
      </xdr:nvGraphicFramePr>
      <xdr:xfrm>
        <a:off x="8142120" y="5421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32" activeCellId="0" sqref="R32"/>
    </sheetView>
  </sheetViews>
  <sheetFormatPr defaultRowHeight="12.8"/>
  <cols>
    <col collapsed="false" hidden="false" max="7" min="7" style="0" width="12.6875"/>
    <col collapsed="false" hidden="false" max="8" min="8" style="0" width="12.9375"/>
    <col collapsed="false" hidden="false" max="13" min="13" style="0" width="20.2366071428571"/>
  </cols>
  <sheetData>
    <row r="1" customFormat="false" ht="12.8" hidden="false" customHeight="false" outlineLevel="0" collapsed="false">
      <c r="A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O1" s="0" t="s">
        <v>5</v>
      </c>
      <c r="P1" s="0" t="s">
        <v>6</v>
      </c>
    </row>
    <row r="2" customFormat="false" ht="12.8" hidden="false" customHeight="false" outlineLevel="0" collapsed="false">
      <c r="A2" s="0" t="n">
        <v>520000</v>
      </c>
      <c r="B2" s="0" t="n">
        <v>99</v>
      </c>
      <c r="G2" s="0" t="n">
        <v>3193.928</v>
      </c>
      <c r="H2" s="0" t="n">
        <f aca="false">Sheet1!G2*1000000</f>
        <v>3193928000</v>
      </c>
      <c r="J2" s="0" t="s">
        <v>7</v>
      </c>
    </row>
    <row r="3" customFormat="false" ht="12.8" hidden="false" customHeight="false" outlineLevel="0" collapsed="false">
      <c r="H3" s="0" t="n">
        <v>3193928000</v>
      </c>
      <c r="J3" s="0" t="n">
        <v>520000</v>
      </c>
      <c r="K3" s="0" t="n">
        <v>514800</v>
      </c>
      <c r="L3" s="0" t="n">
        <v>520000</v>
      </c>
      <c r="M3" s="0" t="n">
        <v>2704000000</v>
      </c>
      <c r="O3" s="0" t="s">
        <v>8</v>
      </c>
      <c r="P3" s="0" t="n">
        <f aca="false">K3/K6</f>
        <v>0.169219643678917</v>
      </c>
    </row>
    <row r="4" customFormat="false" ht="12.8" hidden="false" customHeight="false" outlineLevel="0" collapsed="false">
      <c r="A4" s="0" t="s">
        <v>9</v>
      </c>
      <c r="H4" s="0" t="n">
        <v>3193928000</v>
      </c>
    </row>
    <row r="5" customFormat="false" ht="12.8" hidden="false" customHeight="false" outlineLevel="0" collapsed="false">
      <c r="A5" s="0" t="n">
        <v>2160000</v>
      </c>
      <c r="B5" s="0" t="n">
        <v>70</v>
      </c>
      <c r="E5" s="0" t="n">
        <f aca="false">Sheet1!A5/Sheet1!H2</f>
        <v>0.000676283247462059</v>
      </c>
      <c r="H5" s="0" t="n">
        <v>3193928000</v>
      </c>
      <c r="J5" s="0" t="s">
        <v>10</v>
      </c>
    </row>
    <row r="6" customFormat="false" ht="12.8" hidden="false" customHeight="false" outlineLevel="0" collapsed="false">
      <c r="A6" s="0" t="n">
        <v>2180000</v>
      </c>
      <c r="B6" s="0" t="n">
        <v>21</v>
      </c>
      <c r="E6" s="0" t="n">
        <f aca="false">Sheet1!A6/Sheet1!H3</f>
        <v>0.000682545129383004</v>
      </c>
      <c r="H6" s="0" t="n">
        <v>3193928000</v>
      </c>
      <c r="J6" s="0" t="n">
        <v>3320000</v>
      </c>
      <c r="K6" s="0" t="n">
        <v>3042200</v>
      </c>
      <c r="L6" s="0" t="n">
        <v>3060000</v>
      </c>
      <c r="M6" s="0" t="n">
        <v>98746626262.6263</v>
      </c>
    </row>
    <row r="7" customFormat="false" ht="12.8" hidden="false" customHeight="false" outlineLevel="0" collapsed="false">
      <c r="A7" s="0" t="n">
        <v>2200000</v>
      </c>
      <c r="B7" s="0" t="n">
        <v>7</v>
      </c>
      <c r="E7" s="0" t="n">
        <f aca="false">Sheet1!A7/Sheet1!H4</f>
        <v>0.000688807011303949</v>
      </c>
      <c r="H7" s="0" t="n">
        <v>3193928000</v>
      </c>
    </row>
    <row r="8" customFormat="false" ht="12.8" hidden="false" customHeight="false" outlineLevel="0" collapsed="false">
      <c r="H8" s="0" t="n">
        <v>3193928000</v>
      </c>
      <c r="J8" s="0" t="s">
        <v>11</v>
      </c>
    </row>
    <row r="9" customFormat="false" ht="12.8" hidden="false" customHeight="false" outlineLevel="0" collapsed="false">
      <c r="A9" s="0" t="s">
        <v>12</v>
      </c>
      <c r="H9" s="0" t="n">
        <v>3193928000</v>
      </c>
      <c r="J9" s="0" t="n">
        <v>540000</v>
      </c>
      <c r="K9" s="0" t="n">
        <v>515000</v>
      </c>
      <c r="L9" s="0" t="n">
        <v>520000</v>
      </c>
      <c r="M9" s="0" t="n">
        <v>2710101010.10101</v>
      </c>
      <c r="O9" s="0" t="s">
        <v>13</v>
      </c>
      <c r="P9" s="0" t="n">
        <f aca="false">K9/K12</f>
        <v>0.30476979524204</v>
      </c>
    </row>
    <row r="10" customFormat="false" ht="12.8" hidden="false" customHeight="false" outlineLevel="0" collapsed="false">
      <c r="A10" s="0" t="n">
        <v>2160000</v>
      </c>
      <c r="B10" s="0" t="n">
        <v>73</v>
      </c>
      <c r="E10" s="0" t="n">
        <f aca="false">Sheet1!A10/Sheet1!H7</f>
        <v>0.000676283247462059</v>
      </c>
      <c r="H10" s="0" t="n">
        <v>3193928000</v>
      </c>
    </row>
    <row r="11" customFormat="false" ht="12.8" hidden="false" customHeight="false" outlineLevel="0" collapsed="false">
      <c r="A11" s="0" t="n">
        <v>2180000</v>
      </c>
      <c r="B11" s="0" t="n">
        <v>21</v>
      </c>
      <c r="E11" s="0" t="n">
        <f aca="false">Sheet1!A11/Sheet1!H8</f>
        <v>0.000682545129383004</v>
      </c>
      <c r="H11" s="0" t="n">
        <v>3193928000</v>
      </c>
      <c r="J11" s="0" t="s">
        <v>14</v>
      </c>
    </row>
    <row r="12" customFormat="false" ht="12.8" hidden="false" customHeight="false" outlineLevel="0" collapsed="false">
      <c r="A12" s="0" t="n">
        <v>2200000</v>
      </c>
      <c r="B12" s="0" t="n">
        <v>4</v>
      </c>
      <c r="E12" s="0" t="n">
        <f aca="false">Sheet1!A12/Sheet1!H9</f>
        <v>0.000688807011303949</v>
      </c>
      <c r="H12" s="0" t="n">
        <v>3193928000</v>
      </c>
      <c r="J12" s="0" t="n">
        <v>1800000</v>
      </c>
      <c r="K12" s="0" t="n">
        <v>1689800</v>
      </c>
      <c r="L12" s="0" t="n">
        <v>1700000</v>
      </c>
      <c r="M12" s="0" t="n">
        <v>29377737373.7374</v>
      </c>
    </row>
    <row r="13" customFormat="false" ht="12.8" hidden="false" customHeight="false" outlineLevel="0" collapsed="false">
      <c r="H13" s="0" t="n">
        <v>3193928000</v>
      </c>
    </row>
    <row r="14" customFormat="false" ht="12.8" hidden="false" customHeight="false" outlineLevel="0" collapsed="false">
      <c r="A14" s="0" t="s">
        <v>15</v>
      </c>
      <c r="H14" s="0" t="n">
        <v>3193928000</v>
      </c>
      <c r="J14" s="0" t="s">
        <v>16</v>
      </c>
    </row>
    <row r="15" customFormat="false" ht="12.8" hidden="false" customHeight="false" outlineLevel="0" collapsed="false">
      <c r="A15" s="0" t="n">
        <v>1700000</v>
      </c>
      <c r="B15" s="0" t="n">
        <v>76</v>
      </c>
      <c r="E15" s="0" t="n">
        <f aca="false">Sheet1!A15/Sheet1!H12</f>
        <v>0.000532259963280324</v>
      </c>
      <c r="H15" s="0" t="n">
        <v>3193928000</v>
      </c>
      <c r="J15" s="0" t="n">
        <v>540000</v>
      </c>
      <c r="K15" s="0" t="n">
        <v>515400</v>
      </c>
      <c r="L15" s="0" t="n">
        <v>520000</v>
      </c>
      <c r="M15" s="0" t="n">
        <v>2722060606.06061</v>
      </c>
      <c r="O15" s="0" t="s">
        <v>17</v>
      </c>
      <c r="P15" s="0" t="n">
        <f aca="false">K15/K18</f>
        <v>0.240167753960857</v>
      </c>
    </row>
    <row r="16" customFormat="false" ht="12.8" hidden="false" customHeight="false" outlineLevel="0" collapsed="false">
      <c r="A16" s="0" t="n">
        <v>1720000</v>
      </c>
      <c r="B16" s="0" t="n">
        <v>17</v>
      </c>
      <c r="E16" s="0" t="n">
        <f aca="false">Sheet1!A16/Sheet1!H13</f>
        <v>0.000538521845201269</v>
      </c>
      <c r="H16" s="0" t="n">
        <v>3193928000</v>
      </c>
    </row>
    <row r="17" customFormat="false" ht="12.8" hidden="false" customHeight="false" outlineLevel="0" collapsed="false">
      <c r="A17" s="0" t="n">
        <v>1740000</v>
      </c>
      <c r="B17" s="0" t="n">
        <v>3</v>
      </c>
      <c r="E17" s="0" t="n">
        <f aca="false">Sheet1!A17/Sheet1!H14</f>
        <v>0.000544783727122214</v>
      </c>
      <c r="H17" s="0" t="n">
        <v>3193928000</v>
      </c>
      <c r="J17" s="0" t="s">
        <v>18</v>
      </c>
    </row>
    <row r="18" customFormat="false" ht="12.8" hidden="false" customHeight="false" outlineLevel="0" collapsed="false">
      <c r="A18" s="0" t="n">
        <v>1760000</v>
      </c>
      <c r="B18" s="0" t="n">
        <v>2</v>
      </c>
      <c r="E18" s="0" t="n">
        <f aca="false">Sheet1!A18/Sheet1!H15</f>
        <v>0.000551045609043159</v>
      </c>
      <c r="H18" s="0" t="n">
        <v>3193928000</v>
      </c>
      <c r="J18" s="0" t="n">
        <v>2220000</v>
      </c>
      <c r="K18" s="0" t="n">
        <v>2146000</v>
      </c>
      <c r="L18" s="0" t="n">
        <v>2160000</v>
      </c>
      <c r="M18" s="0" t="n">
        <v>47163636363.6364</v>
      </c>
    </row>
    <row r="19" customFormat="false" ht="12.8" hidden="false" customHeight="false" outlineLevel="0" collapsed="false">
      <c r="H19" s="0" t="n">
        <v>3193928000</v>
      </c>
    </row>
    <row r="20" customFormat="false" ht="12.8" hidden="false" customHeight="false" outlineLevel="0" collapsed="false">
      <c r="A20" s="0" t="s">
        <v>19</v>
      </c>
      <c r="H20" s="0" t="n">
        <v>3193928000</v>
      </c>
      <c r="J20" s="0" t="s">
        <v>20</v>
      </c>
    </row>
    <row r="21" customFormat="false" ht="12.8" hidden="false" customHeight="false" outlineLevel="0" collapsed="false">
      <c r="A21" s="0" t="n">
        <v>520000</v>
      </c>
      <c r="B21" s="0" t="n">
        <v>96</v>
      </c>
      <c r="E21" s="0" t="n">
        <f aca="false">Sheet1!A21/Sheet1!H18</f>
        <v>0.00016280892994457</v>
      </c>
      <c r="H21" s="0" t="n">
        <v>3193928000</v>
      </c>
      <c r="J21" s="0" t="n">
        <v>520000</v>
      </c>
      <c r="K21" s="0" t="n">
        <v>514800</v>
      </c>
      <c r="L21" s="0" t="n">
        <v>520000</v>
      </c>
      <c r="M21" s="0" t="n">
        <v>2704000000</v>
      </c>
      <c r="O21" s="0" t="s">
        <v>21</v>
      </c>
      <c r="P21" s="0" t="n">
        <f aca="false">K21/K24</f>
        <v>0.240022379709064</v>
      </c>
    </row>
    <row r="22" customFormat="false" ht="12.8" hidden="false" customHeight="false" outlineLevel="0" collapsed="false">
      <c r="A22" s="0" t="n">
        <v>540000</v>
      </c>
      <c r="B22" s="0" t="n">
        <v>3</v>
      </c>
      <c r="E22" s="0" t="n">
        <f aca="false">Sheet1!A22/Sheet1!H19</f>
        <v>0.000169070811865515</v>
      </c>
      <c r="H22" s="0" t="n">
        <v>3193928000</v>
      </c>
    </row>
    <row r="23" customFormat="false" ht="12.8" hidden="false" customHeight="false" outlineLevel="0" collapsed="false">
      <c r="H23" s="0" t="n">
        <v>3193928000</v>
      </c>
      <c r="J23" s="0" t="s">
        <v>22</v>
      </c>
    </row>
    <row r="24" customFormat="false" ht="12.8" hidden="false" customHeight="false" outlineLevel="0" collapsed="false">
      <c r="A24" s="0" t="s">
        <v>23</v>
      </c>
      <c r="H24" s="0" t="n">
        <v>3193928000</v>
      </c>
      <c r="J24" s="0" t="n">
        <v>2220000</v>
      </c>
      <c r="K24" s="0" t="n">
        <v>2144800</v>
      </c>
      <c r="L24" s="0" t="n">
        <v>2160000</v>
      </c>
      <c r="M24" s="0" t="n">
        <v>47079757575.7576</v>
      </c>
    </row>
    <row r="25" customFormat="false" ht="12.8" hidden="false" customHeight="false" outlineLevel="0" collapsed="false">
      <c r="A25" s="0" t="n">
        <v>3020000</v>
      </c>
      <c r="B25" s="0" t="n">
        <v>7</v>
      </c>
      <c r="E25" s="0" t="n">
        <f aca="false">Sheet1!A25/Sheet1!H22</f>
        <v>0.000945544170062694</v>
      </c>
      <c r="H25" s="0" t="n">
        <v>3193928000</v>
      </c>
    </row>
    <row r="26" customFormat="false" ht="12.8" hidden="false" customHeight="false" outlineLevel="0" collapsed="false">
      <c r="A26" s="0" t="n">
        <v>3040000</v>
      </c>
      <c r="B26" s="0" t="n">
        <v>37</v>
      </c>
      <c r="E26" s="0" t="n">
        <f aca="false">Sheet1!A26/Sheet1!H23</f>
        <v>0.000951806051983639</v>
      </c>
      <c r="H26" s="0" t="n">
        <v>3193928000</v>
      </c>
      <c r="J26" s="0" t="s">
        <v>24</v>
      </c>
    </row>
    <row r="27" customFormat="false" ht="12.8" hidden="false" customHeight="false" outlineLevel="0" collapsed="false">
      <c r="A27" s="0" t="n">
        <v>3060000</v>
      </c>
      <c r="B27" s="0" t="n">
        <v>29</v>
      </c>
      <c r="E27" s="0" t="n">
        <f aca="false">Sheet1!A27/Sheet1!H24</f>
        <v>0.000958067933904584</v>
      </c>
      <c r="H27" s="0" t="n">
        <v>3193928000</v>
      </c>
      <c r="J27" s="0" t="n">
        <v>2500000</v>
      </c>
      <c r="K27" s="0" t="n">
        <v>2185000</v>
      </c>
      <c r="L27" s="0" t="n">
        <v>2200000</v>
      </c>
      <c r="M27" s="0" t="n">
        <v>50653535353.5354</v>
      </c>
      <c r="O27" s="0" t="s">
        <v>25</v>
      </c>
      <c r="P27" s="0" t="n">
        <f aca="false">K27/K30</f>
        <v>0.628596087456847</v>
      </c>
    </row>
    <row r="28" customFormat="false" ht="12.8" hidden="false" customHeight="false" outlineLevel="0" collapsed="false">
      <c r="A28" s="0" t="n">
        <v>3080000</v>
      </c>
      <c r="B28" s="0" t="n">
        <v>12</v>
      </c>
      <c r="E28" s="0" t="n">
        <f aca="false">Sheet1!A28/Sheet1!H25</f>
        <v>0.000964329815825529</v>
      </c>
      <c r="H28" s="0" t="n">
        <v>3193928000</v>
      </c>
    </row>
    <row r="29" customFormat="false" ht="12.8" hidden="false" customHeight="false" outlineLevel="0" collapsed="false">
      <c r="A29" s="0" t="n">
        <v>3100000</v>
      </c>
      <c r="B29" s="0" t="n">
        <v>4</v>
      </c>
      <c r="E29" s="0" t="n">
        <f aca="false">Sheet1!A29/Sheet1!H26</f>
        <v>0.000970591697746474</v>
      </c>
      <c r="H29" s="0" t="n">
        <v>3193928000</v>
      </c>
      <c r="J29" s="0" t="s">
        <v>26</v>
      </c>
    </row>
    <row r="30" customFormat="false" ht="12.8" hidden="false" customHeight="false" outlineLevel="0" collapsed="false">
      <c r="A30" s="0" t="n">
        <v>3120000</v>
      </c>
      <c r="B30" s="0" t="n">
        <v>2</v>
      </c>
      <c r="E30" s="0" t="n">
        <f aca="false">Sheet1!A30/Sheet1!H27</f>
        <v>0.000976853579667419</v>
      </c>
      <c r="H30" s="0" t="n">
        <v>3193928000</v>
      </c>
      <c r="J30" s="0" t="n">
        <v>3600000</v>
      </c>
      <c r="K30" s="0" t="n">
        <v>3476000</v>
      </c>
      <c r="L30" s="0" t="n">
        <v>3500000</v>
      </c>
      <c r="M30" s="0" t="n">
        <v>123668686868.687</v>
      </c>
    </row>
    <row r="31" customFormat="false" ht="12.8" hidden="false" customHeight="false" outlineLevel="0" collapsed="false">
      <c r="A31" s="0" t="n">
        <v>3280000</v>
      </c>
      <c r="B31" s="0" t="n">
        <v>5</v>
      </c>
      <c r="E31" s="0" t="n">
        <f aca="false">Sheet1!A31/Sheet1!H28</f>
        <v>0.00102694863503498</v>
      </c>
      <c r="H31" s="0" t="n">
        <v>3193928000</v>
      </c>
    </row>
    <row r="32" customFormat="false" ht="12.8" hidden="false" customHeight="false" outlineLevel="0" collapsed="false">
      <c r="H32" s="0" t="n">
        <v>3193928000</v>
      </c>
      <c r="O32" s="0" t="s">
        <v>27</v>
      </c>
      <c r="P32" s="0" t="n">
        <f aca="false">GEOMEAN(P9,P15,P21,P27,P3)</f>
        <v>0.284650637883534</v>
      </c>
    </row>
    <row r="33" customFormat="false" ht="12.8" hidden="false" customHeight="false" outlineLevel="0" collapsed="false">
      <c r="A33" s="0" t="s">
        <v>28</v>
      </c>
      <c r="H33" s="0" t="n">
        <v>3193928000</v>
      </c>
    </row>
    <row r="34" customFormat="false" ht="12.8" hidden="false" customHeight="false" outlineLevel="0" collapsed="false">
      <c r="A34" s="0" t="n">
        <v>520000</v>
      </c>
      <c r="B34" s="0" t="n">
        <v>99</v>
      </c>
      <c r="E34" s="0" t="n">
        <f aca="false">Sheet1!A34/Sheet1!H31</f>
        <v>0.00016280892994457</v>
      </c>
      <c r="H34" s="0" t="n">
        <v>3193928000</v>
      </c>
    </row>
    <row r="35" customFormat="false" ht="12.8" hidden="false" customHeight="false" outlineLevel="0" collapsed="false">
      <c r="H35" s="0" t="n">
        <v>3193928000</v>
      </c>
    </row>
    <row r="36" customFormat="false" ht="12.8" hidden="false" customHeight="false" outlineLevel="0" collapsed="false">
      <c r="A36" s="0" t="s">
        <v>29</v>
      </c>
      <c r="H36" s="0" t="n">
        <v>3193928000</v>
      </c>
    </row>
    <row r="37" customFormat="false" ht="12.8" hidden="false" customHeight="false" outlineLevel="0" collapsed="false">
      <c r="A37" s="0" t="n">
        <v>3480000</v>
      </c>
      <c r="B37" s="0" t="n">
        <v>4</v>
      </c>
      <c r="E37" s="0" t="n">
        <f aca="false">Sheet1!A37/Sheet1!H34</f>
        <v>0.00108956745424443</v>
      </c>
      <c r="H37" s="0" t="n">
        <v>3193928000</v>
      </c>
    </row>
    <row r="38" customFormat="false" ht="12.8" hidden="false" customHeight="false" outlineLevel="0" collapsed="false">
      <c r="A38" s="0" t="n">
        <v>3500000</v>
      </c>
      <c r="B38" s="0" t="n">
        <v>59</v>
      </c>
      <c r="E38" s="0" t="n">
        <f aca="false">Sheet1!A38/Sheet1!H35</f>
        <v>0.00109582933616537</v>
      </c>
      <c r="H38" s="0" t="n">
        <v>3193928000</v>
      </c>
    </row>
    <row r="39" customFormat="false" ht="12.8" hidden="false" customHeight="false" outlineLevel="0" collapsed="false">
      <c r="A39" s="0" t="n">
        <v>3520000</v>
      </c>
      <c r="B39" s="0" t="n">
        <v>19</v>
      </c>
      <c r="E39" s="0" t="n">
        <f aca="false">Sheet1!A39/Sheet1!H36</f>
        <v>0.00110209121808632</v>
      </c>
      <c r="H39" s="0" t="n">
        <v>3193928000</v>
      </c>
    </row>
    <row r="40" customFormat="false" ht="12.8" hidden="false" customHeight="false" outlineLevel="0" collapsed="false">
      <c r="A40" s="0" t="n">
        <v>3540000</v>
      </c>
      <c r="B40" s="0" t="n">
        <v>13</v>
      </c>
      <c r="E40" s="0" t="n">
        <f aca="false">Sheet1!A40/Sheet1!H37</f>
        <v>0.00110835310000726</v>
      </c>
      <c r="H40" s="0" t="n">
        <v>3193928000</v>
      </c>
    </row>
    <row r="41" customFormat="false" ht="12.8" hidden="false" customHeight="false" outlineLevel="0" collapsed="false">
      <c r="A41" s="0" t="n">
        <v>3560000</v>
      </c>
      <c r="B41" s="0" t="n">
        <v>3</v>
      </c>
      <c r="E41" s="0" t="n">
        <f aca="false">Sheet1!A41/Sheet1!H38</f>
        <v>0.00111461498192821</v>
      </c>
      <c r="H41" s="0" t="n">
        <v>3193928000</v>
      </c>
    </row>
    <row r="42" customFormat="false" ht="12.8" hidden="false" customHeight="false" outlineLevel="0" collapsed="false">
      <c r="H42" s="0" t="n">
        <v>3193928000</v>
      </c>
    </row>
    <row r="43" customFormat="false" ht="12.8" hidden="false" customHeight="false" outlineLevel="0" collapsed="false">
      <c r="A43" s="0" t="s">
        <v>30</v>
      </c>
      <c r="H43" s="0" t="n">
        <v>3193928000</v>
      </c>
    </row>
    <row r="44" customFormat="false" ht="12.8" hidden="false" customHeight="false" outlineLevel="0" collapsed="false">
      <c r="A44" s="0" t="n">
        <v>2180000</v>
      </c>
      <c r="B44" s="0" t="n">
        <v>29</v>
      </c>
      <c r="E44" s="0" t="n">
        <f aca="false">Sheet1!A44/Sheet1!H41</f>
        <v>0.000682545129383004</v>
      </c>
      <c r="H44" s="0" t="n">
        <v>3193928000</v>
      </c>
    </row>
    <row r="45" customFormat="false" ht="12.8" hidden="false" customHeight="false" outlineLevel="0" collapsed="false">
      <c r="A45" s="0" t="n">
        <v>2200000</v>
      </c>
      <c r="B45" s="0" t="n">
        <v>44</v>
      </c>
      <c r="E45" s="0" t="n">
        <f aca="false">Sheet1!A45/Sheet1!H42</f>
        <v>0.000688807011303949</v>
      </c>
      <c r="H45" s="0" t="n">
        <v>3193928000</v>
      </c>
    </row>
    <row r="46" customFormat="false" ht="12.8" hidden="false" customHeight="false" outlineLevel="0" collapsed="false">
      <c r="A46" s="0" t="n">
        <v>2220000</v>
      </c>
      <c r="B46" s="0" t="n">
        <v>16</v>
      </c>
      <c r="E46" s="0" t="n">
        <f aca="false">Sheet1!A46/Sheet1!H43</f>
        <v>0.000695068893224894</v>
      </c>
      <c r="H46" s="0" t="n">
        <v>3193928000</v>
      </c>
    </row>
    <row r="47" customFormat="false" ht="12.8" hidden="false" customHeight="false" outlineLevel="0" collapsed="false">
      <c r="A47" s="0" t="n">
        <v>2240000</v>
      </c>
      <c r="B47" s="0" t="n">
        <v>5</v>
      </c>
      <c r="E47" s="0" t="n">
        <f aca="false">Sheet1!A47/Sheet1!H44</f>
        <v>0.000701330775145839</v>
      </c>
      <c r="H47" s="0" t="n">
        <v>3193928000</v>
      </c>
    </row>
    <row r="48" customFormat="false" ht="12.8" hidden="false" customHeight="false" outlineLevel="0" collapsed="false">
      <c r="A48" s="0" t="n">
        <v>2260000</v>
      </c>
      <c r="B48" s="0" t="n">
        <v>2</v>
      </c>
      <c r="E48" s="0" t="n">
        <f aca="false">Sheet1!A48/Sheet1!H45</f>
        <v>0.000707592657066784</v>
      </c>
      <c r="H48" s="0" t="n">
        <v>3193928000</v>
      </c>
    </row>
    <row r="49" customFormat="false" ht="12.8" hidden="false" customHeight="false" outlineLevel="0" collapsed="false">
      <c r="H49" s="0" t="n">
        <v>3193928000</v>
      </c>
    </row>
    <row r="50" customFormat="false" ht="12.8" hidden="false" customHeight="false" outlineLevel="0" collapsed="false">
      <c r="A50" s="0" t="s">
        <v>31</v>
      </c>
      <c r="H50" s="0" t="n">
        <v>3193928000</v>
      </c>
    </row>
    <row r="51" customFormat="false" ht="12.8" hidden="false" customHeight="false" outlineLevel="0" collapsed="false">
      <c r="A51" s="0" t="n">
        <v>520000</v>
      </c>
      <c r="B51" s="0" t="n">
        <v>98</v>
      </c>
      <c r="E51" s="0" t="n">
        <f aca="false">Sheet1!A51/Sheet1!H48</f>
        <v>0.00016280892994457</v>
      </c>
      <c r="H51" s="0" t="n">
        <v>3193928000</v>
      </c>
    </row>
    <row r="52" customFormat="false" ht="12.8" hidden="false" customHeight="false" outlineLevel="0" collapsed="false">
      <c r="H52" s="0" t="n">
        <v>3193928000</v>
      </c>
    </row>
    <row r="53" customFormat="false" ht="12.8" hidden="false" customHeight="false" outlineLevel="0" collapsed="false">
      <c r="H53" s="0" t="n">
        <v>3193928000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2015-05-05T16:04:02Z</dcterms:created>
  <dc:language>en-IE</dc:language>
  <dcterms:modified xsi:type="dcterms:W3CDTF">2015-05-05T16:31:53Z</dcterms:modified>
  <cp:revision>1</cp:revision>
</cp:coreProperties>
</file>