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6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Madaster\src\Tools\ExportMaterials\"/>
    </mc:Choice>
  </mc:AlternateContent>
  <xr:revisionPtr revIDLastSave="0" documentId="13_ncr:1_{344AD500-87FD-4EA6-B2C1-E8D4AEEC0E4D}" xr6:coauthVersionLast="46" xr6:coauthVersionMax="46" xr10:uidLastSave="{00000000-0000-0000-0000-000000000000}"/>
  <bookViews>
    <workbookView xWindow="28680" yWindow="-120" windowWidth="29040" windowHeight="15840" tabRatio="422" xr2:uid="{7DD9E97D-3B26-464E-BDE1-BD3A566B3ACB}"/>
  </bookViews>
  <sheets>
    <sheet name="Materialer" sheetId="1" r:id="rId1"/>
    <sheet name="Pricesets" sheetId="2" r:id="rId2"/>
    <sheet name="madaster" sheetId="6" r:id="rId10"/>
  </sheets>
  <definedNames>
    <definedName name="madaster">madaster!$A$2:$E$8</definedName>
    <definedName name="tabel3">#REF!</definedName>
    <definedName name="priceset">Pricesets!$A$2:$B$67</definedName>
    <definedName name="_xlnm._FilterDatabase" localSheetId="0" hidden="1">Materialer!$A$2:$AL$2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<sst xmlns="http://schemas.openxmlformats.org/spreadsheetml/2006/main" count="853" uniqueCount="853">
  <si>
    <t>Madaster UID</t>
  </si>
  <si>
    <t>Materielt navn</t>
  </si>
  <si>
    <t>Materiell klassifisering</t>
  </si>
  <si>
    <t>Finansiell</t>
  </si>
  <si>
    <t>Råvareinngang</t>
  </si>
  <si>
    <t>Produksjon</t>
  </si>
  <si>
    <t>Søkekriterier</t>
  </si>
  <si>
    <t>Spesifikk vekt (kg/m3)</t>
  </si>
  <si>
    <t>Id</t>
  </si>
  <si>
    <t>madaster</t>
  </si>
  <si>
    <t>Datasett Id</t>
  </si>
  <si>
    <t>Datasett</t>
  </si>
  <si>
    <t>Transportkostnader (€/kg)</t>
  </si>
  <si>
    <t>Håndtering av råstoff (€/kg)</t>
  </si>
  <si>
    <t>Håndtering av råstoff (% av prisen)</t>
  </si>
  <si>
    <t>% Resirkulert</t>
  </si>
  <si>
    <t>% Resirkuleringseffektivitet</t>
  </si>
  <si>
    <t>% Rapid Renewables</t>
  </si>
  <si>
    <t>% Jomfru råstoff</t>
  </si>
  <si>
    <t>% Tilgjengelig for resirkulering</t>
  </si>
  <si>
    <t>% Deponi</t>
  </si>
  <si>
    <t>% Forbrenning</t>
  </si>
  <si>
    <t>Criterium 1</t>
  </si>
  <si>
    <t>Criterium 2</t>
  </si>
  <si>
    <t>Criterium 3</t>
  </si>
  <si>
    <t>Criterium 4</t>
  </si>
  <si>
    <t>Criterium 5</t>
  </si>
  <si>
    <t>Criterium 6</t>
  </si>
  <si>
    <t>Criterium 7</t>
  </si>
  <si>
    <t>Criterium 8</t>
  </si>
  <si>
    <t>Criterium 9</t>
  </si>
  <si>
    <t>Criterium 10</t>
  </si>
  <si>
    <t>Criterium 11</t>
  </si>
  <si>
    <t>Criterium 12</t>
  </si>
  <si>
    <t>Criterium 13</t>
  </si>
  <si>
    <t>Criterium 14</t>
  </si>
  <si>
    <t>Criterium 15</t>
  </si>
  <si>
    <t>Criterium 16</t>
  </si>
  <si>
    <t>Criterium 17</t>
  </si>
  <si>
    <t>Criterium 18</t>
  </si>
  <si>
    <t>Criterium 19</t>
  </si>
  <si>
    <t>Criterium 20</t>
  </si>
  <si>
    <t>6bcc854c-87e1-42c1-899f-9c4ad2665e77</t>
  </si>
  <si>
    <t>Gull</t>
  </si>
  <si>
    <t>metal</t>
  </si>
  <si>
    <t>GOLD_LBMA</t>
  </si>
  <si>
    <t>Gold</t>
  </si>
  <si>
    <t>f308df80-f461-4b20-8c46-befb9dce8ef4</t>
  </si>
  <si>
    <t>Naturstein</t>
  </si>
  <si>
    <t>stone</t>
  </si>
  <si>
    <t>STONES_CALC</t>
  </si>
  <si>
    <t>Stein</t>
  </si>
  <si>
    <t>Gråstein</t>
  </si>
  <si>
    <t>cf462bdd-662e-469b-b603-ec2206d677ea</t>
  </si>
  <si>
    <t>Betong (C30/35)</t>
  </si>
  <si>
    <t>CONCRETE_CALC</t>
  </si>
  <si>
    <t>*Beton (C30/35)*</t>
  </si>
  <si>
    <t>*C30/35*</t>
  </si>
  <si>
    <t>ccd3a74e-6cb0-4328-8a32-e4d73f17ae25</t>
  </si>
  <si>
    <t>Trespa</t>
  </si>
  <si>
    <t>plastic</t>
  </si>
  <si>
    <t>B-WOOD_CALC</t>
  </si>
  <si>
    <t>*Trespa*</t>
  </si>
  <si>
    <t>89584904-e8de-4c32-ab47-b85d700d7366</t>
  </si>
  <si>
    <t>Hamp</t>
  </si>
  <si>
    <t>organic</t>
  </si>
  <si>
    <t>eb9604c7-1a6b-4655-924c-5ab00bbff06c</t>
  </si>
  <si>
    <t>Galvanisert stål</t>
  </si>
  <si>
    <t>SC_LME</t>
  </si>
  <si>
    <t>2fb54c99-0a59-490f-afcd-97f4e3fafeff</t>
  </si>
  <si>
    <t>Hybridmørtel</t>
  </si>
  <si>
    <t>*Mortaio da bastardo*</t>
  </si>
  <si>
    <t>*Mortero bastardo*</t>
  </si>
  <si>
    <t>6cb5dfde-ea70-4fdd-830c-6beb5d164cb8</t>
  </si>
  <si>
    <t>Neopren</t>
  </si>
  <si>
    <t>*Neopren*</t>
  </si>
  <si>
    <t>fdb01fd6-f717-46a9-9cd6-2bd03dd72856</t>
  </si>
  <si>
    <t>Kryssfiner</t>
  </si>
  <si>
    <t>wood</t>
  </si>
  <si>
    <t>*Triplex*</t>
  </si>
  <si>
    <t>finer</t>
  </si>
  <si>
    <t>df2cacd5-f990-4e47-81f9-0c039fe4bdbd</t>
  </si>
  <si>
    <t>Kobber</t>
  </si>
  <si>
    <t>CU_LME</t>
  </si>
  <si>
    <t>Kopper</t>
  </si>
  <si>
    <t>636ac9b3-a981-44fc-9925-d602f5287778</t>
  </si>
  <si>
    <t>Sand</t>
  </si>
  <si>
    <t>SAND_CALC</t>
  </si>
  <si>
    <t>394a9021-99fc-485e-bb93-45b655457660</t>
  </si>
  <si>
    <t>Mørtelblokk</t>
  </si>
  <si>
    <t>GYPSUM_CALC</t>
  </si>
  <si>
    <t>Gipsblokk</t>
  </si>
  <si>
    <t>5bcd14d4-0ed1-4205-92ff-d2c1ebebca76</t>
  </si>
  <si>
    <t>Titan</t>
  </si>
  <si>
    <t>*Titan*</t>
  </si>
  <si>
    <t>*Titanium*</t>
  </si>
  <si>
    <t>Titan*</t>
  </si>
  <si>
    <t>b0c4cbf0-4f4b-4762-a1f3-604069e17558</t>
  </si>
  <si>
    <t>Glassull</t>
  </si>
  <si>
    <t>glass</t>
  </si>
  <si>
    <t>MINERAL-WOOL_CALC</t>
  </si>
  <si>
    <t>Glassvatt</t>
  </si>
  <si>
    <t>6daf39bf-cc34-4328-9f74-819210f1fdb3</t>
  </si>
  <si>
    <t>*sendzimir*</t>
  </si>
  <si>
    <t>f4518464-f40c-4e47-84b9-81ae714bddeb</t>
  </si>
  <si>
    <t>Komposittstein</t>
  </si>
  <si>
    <t>bdea0c9c-7d8e-4af5-9e42-2b6f1ca36a76</t>
  </si>
  <si>
    <t>Sikkerhetsglass</t>
  </si>
  <si>
    <t>1905e0ef-7882-42f2-bfe5-ca6894797769</t>
  </si>
  <si>
    <t>Akryl</t>
  </si>
  <si>
    <t>*Acryl*</t>
  </si>
  <si>
    <t>*Acrylic*</t>
  </si>
  <si>
    <t>14a11e65-ea96-4223-9fd1-d95df13e9392</t>
  </si>
  <si>
    <t>Konstruksjonsstål</t>
  </si>
  <si>
    <t>7caedfb2-852b-485b-a1ba-9129f83f92c3</t>
  </si>
  <si>
    <t>Kvartsitt</t>
  </si>
  <si>
    <t>kvarts</t>
  </si>
  <si>
    <t>2a9831ad-3dcb-4e3d-a459-ef4e1ebfcf73</t>
  </si>
  <si>
    <t>Uarmert betong</t>
  </si>
  <si>
    <t>1d0e3449-402e-400c-aeba-c985efd44758</t>
  </si>
  <si>
    <t>Kunstig stein</t>
  </si>
  <si>
    <t>f1e6acbd-ea03-40ce-a1fd-bbd7dab9d32c</t>
  </si>
  <si>
    <t>Skumbetong</t>
  </si>
  <si>
    <t>af924007-fc94-4237-88bc-04696a604620</t>
  </si>
  <si>
    <t>Polyetylen</t>
  </si>
  <si>
    <t>EPDM_CALC</t>
  </si>
  <si>
    <t>*Polyethylene*</t>
  </si>
  <si>
    <t>*Polyethylen*</t>
  </si>
  <si>
    <t>98532303-a450-4bf9-866b-4140bcd6f3d4</t>
  </si>
  <si>
    <t>Sementmørtel</t>
  </si>
  <si>
    <t>52b67751-83bc-445f-9003-45b0a4e8682c</t>
  </si>
  <si>
    <t>Laminat</t>
  </si>
  <si>
    <t>*Laminate*</t>
  </si>
  <si>
    <t>34543260-e31b-4268-a38f-b70db3cea525</t>
  </si>
  <si>
    <t>Sølv</t>
  </si>
  <si>
    <t>SILVER_LBMA</t>
  </si>
  <si>
    <t>0d3ab583-a92b-4830-9fb5-ad98a6eaf796</t>
  </si>
  <si>
    <t>Stål, belagt</t>
  </si>
  <si>
    <t>e3e89167-f0bf-4dc0-aa33-644ca3dc71df</t>
  </si>
  <si>
    <t>Tre</t>
  </si>
  <si>
    <t>a5b93cda-f913-4760-bdd1-3bc74fba44a2</t>
  </si>
  <si>
    <t>Steinull</t>
  </si>
  <si>
    <t>*wool*</t>
  </si>
  <si>
    <t>*Rock wool*</t>
  </si>
  <si>
    <t>1b83b553-6fda-438b-97bb-145ac7c3fd0b</t>
  </si>
  <si>
    <t>Lim</t>
  </si>
  <si>
    <t>b499c354-fa05-4fc5-8ee4-8df89d09da4a</t>
  </si>
  <si>
    <t>Glass</t>
  </si>
  <si>
    <t>GLASS_CALC</t>
  </si>
  <si>
    <t>*Glass,*</t>
  </si>
  <si>
    <t>*_glass*</t>
  </si>
  <si>
    <t>*glass_*</t>
  </si>
  <si>
    <t>*Glass*</t>
  </si>
  <si>
    <t>130e226f-0c9f-4c82-b823-e8e6e6b256d4</t>
  </si>
  <si>
    <t>Betongblokk</t>
  </si>
  <si>
    <t>*Cinder block*</t>
  </si>
  <si>
    <t>524f2400-48ce-44f7-a4f8-3db26615ba78</t>
  </si>
  <si>
    <t>Duramique</t>
  </si>
  <si>
    <t>*Duramique*</t>
  </si>
  <si>
    <t>0da1106d-43df-40a1-a38c-f7e4e656ff0c</t>
  </si>
  <si>
    <t>Celleglass, skumglass</t>
  </si>
  <si>
    <t>e3af4e39-d521-4732-9584-380879ec2ef6</t>
  </si>
  <si>
    <t>ABS-polymerer</t>
  </si>
  <si>
    <t>ABS-n</t>
  </si>
  <si>
    <t>ABS</t>
  </si>
  <si>
    <t>ae3d0ec5-06dd-4642-a277-f16d73a831ae</t>
  </si>
  <si>
    <t>Murstein</t>
  </si>
  <si>
    <t>Teglstein</t>
  </si>
  <si>
    <t>Tegl</t>
  </si>
  <si>
    <t>cb605061-3ed7-439b-9d4d-dc58f26d71a5</t>
  </si>
  <si>
    <t>Absorberende glass, reflekterende glass</t>
  </si>
  <si>
    <t>f709410b-5fe4-4c11-a62e-3e0c3ef61875</t>
  </si>
  <si>
    <t>Platina</t>
  </si>
  <si>
    <t>PLAT_LPPM</t>
  </si>
  <si>
    <t>*Platino*</t>
  </si>
  <si>
    <t>Platin</t>
  </si>
  <si>
    <t>Platinum</t>
  </si>
  <si>
    <t>Platinium</t>
  </si>
  <si>
    <t>b91c0bec-2c72-4307-be5c-e3675bc8b725</t>
  </si>
  <si>
    <t>Fliser</t>
  </si>
  <si>
    <t>CERAMIC_CALC</t>
  </si>
  <si>
    <t>Flis</t>
  </si>
  <si>
    <t>0e046414-43e6-44da-955c-1292585fa52a</t>
  </si>
  <si>
    <t>Stål, lakkert</t>
  </si>
  <si>
    <t>e44bfeb1-2ac3-4157-ac7e-05bc351f0e29</t>
  </si>
  <si>
    <t>Gipssement</t>
  </si>
  <si>
    <t>Gipsarbeid</t>
  </si>
  <si>
    <t>da50442c-9fbc-4733-ba57-d919b0dbf5e5</t>
  </si>
  <si>
    <t>Anhydritt</t>
  </si>
  <si>
    <t>*anhydr*</t>
  </si>
  <si>
    <t>ca2a5267-4975-4bc0-9178-c169f3a53a92</t>
  </si>
  <si>
    <t>Pleksiglass</t>
  </si>
  <si>
    <t>PMMA</t>
  </si>
  <si>
    <t>*Plexiglas*</t>
  </si>
  <si>
    <t>*Plexiglass*</t>
  </si>
  <si>
    <t>ee62a0d9-fcd1-4419-93f3-63982d333a98</t>
  </si>
  <si>
    <t>Bakelitt</t>
  </si>
  <si>
    <t>*Bakelite*</t>
  </si>
  <si>
    <t>*Bakelit*</t>
  </si>
  <si>
    <t>e10fa555-1334-4953-b977-edf99b83713f</t>
  </si>
  <si>
    <t xml:space="preserve">Sink </t>
  </si>
  <si>
    <t>ZI_LME</t>
  </si>
  <si>
    <t>*Zink*</t>
  </si>
  <si>
    <t>2eb0365d-98c0-41ab-87f4-2c9cd955e630</t>
  </si>
  <si>
    <t>Kalkstein</t>
  </si>
  <si>
    <t>*Lime sandstone*</t>
  </si>
  <si>
    <t>ef9898e6-034b-49ac-875d-3fc62a3e6ca1</t>
  </si>
  <si>
    <t>Polyester</t>
  </si>
  <si>
    <t>*Polyester*</t>
  </si>
  <si>
    <t>acb28bcf-3d27-4a7c-87a2-db5a0c41ab25</t>
  </si>
  <si>
    <t>Ubehandlet tre</t>
  </si>
  <si>
    <t>9747921c-2c7d-4bdd-ad0b-6d8e654de7b8</t>
  </si>
  <si>
    <t>Betong (C30/37)</t>
  </si>
  <si>
    <t>*Beton (C30/37)*</t>
  </si>
  <si>
    <t>*C30/37*</t>
  </si>
  <si>
    <t>1466e6aa-dc39-459d-bd19-1fa587131897</t>
  </si>
  <si>
    <t>Sementpuss</t>
  </si>
  <si>
    <t>Sementgips</t>
  </si>
  <si>
    <t>7e47cdcb-cc20-46fc-800f-88945f47d909</t>
  </si>
  <si>
    <t>Betong (C20/25)</t>
  </si>
  <si>
    <t>*C20/25*</t>
  </si>
  <si>
    <t>*Beton (C20/25)*</t>
  </si>
  <si>
    <t>49a87bab-67e7-4ebd-b400-566bb5a224ac</t>
  </si>
  <si>
    <t>Linull</t>
  </si>
  <si>
    <t>769be5fb-5ab4-4985-87bf-9f91a7188bba</t>
  </si>
  <si>
    <t>Polyamid (PA)</t>
  </si>
  <si>
    <t>*Polyamide*</t>
  </si>
  <si>
    <t>*Poliamida*</t>
  </si>
  <si>
    <t>PA</t>
  </si>
  <si>
    <t>e2606050-58dc-4b3b-a556-9c1039d0d0db</t>
  </si>
  <si>
    <t>Cellulose</t>
  </si>
  <si>
    <t>*cellulo*</t>
  </si>
  <si>
    <t>*cellulose*</t>
  </si>
  <si>
    <t>a1ee7685-8085-4fea-a2f6-dfbfe3c01f47</t>
  </si>
  <si>
    <t>Skumbetong plasstøpt</t>
  </si>
  <si>
    <t>c7d70df5-cfaa-4513-9517-1d3072b6c1eb</t>
  </si>
  <si>
    <t>Sement</t>
  </si>
  <si>
    <t>*Cement*</t>
  </si>
  <si>
    <t>38aa1a31-d170-4f6c-9536-079a5075b36d</t>
  </si>
  <si>
    <t>Furutre</t>
  </si>
  <si>
    <t>SOFTWOOD_CALC</t>
  </si>
  <si>
    <t>081605c7-df9e-4b4c-9cac-472af2b7f283</t>
  </si>
  <si>
    <t>Stål, forkrommet</t>
  </si>
  <si>
    <t>a351f70a-47f7-4dc4-91eb-53ebbdbb7922</t>
  </si>
  <si>
    <t>Lettbetong</t>
  </si>
  <si>
    <t>d690dce1-bc3e-4569-b021-3c33dbe6b84d</t>
  </si>
  <si>
    <t>Asbest</t>
  </si>
  <si>
    <t>ASBEST</t>
  </si>
  <si>
    <t>*Asbest*</t>
  </si>
  <si>
    <t>9f499578-e4de-4f41-959b-de7250bb27d1</t>
  </si>
  <si>
    <t>Bronse</t>
  </si>
  <si>
    <t>BRONZE_CALC</t>
  </si>
  <si>
    <t>*Brons*</t>
  </si>
  <si>
    <t>93d24882-bc42-4a81-8a8c-031844d81201</t>
  </si>
  <si>
    <t>Asbestsement</t>
  </si>
  <si>
    <t>*asbest cement*</t>
  </si>
  <si>
    <t>16a19a0a-587c-4b54-9b39-914a50bdc631</t>
  </si>
  <si>
    <t xml:space="preserve">Krom </t>
  </si>
  <si>
    <t>*Chrome*</t>
  </si>
  <si>
    <t>504b0dbe-62e7-4254-a63f-47a2cfa21c7c</t>
  </si>
  <si>
    <t>Polykarbonat</t>
  </si>
  <si>
    <t>PC</t>
  </si>
  <si>
    <t>*Polycarbonat*</t>
  </si>
  <si>
    <t>*Polycarbonate*</t>
  </si>
  <si>
    <t>1140ac09-56c2-4b76-9531-c81d225dac99</t>
  </si>
  <si>
    <t>Silikon</t>
  </si>
  <si>
    <t>*Siliconen*</t>
  </si>
  <si>
    <t>*Silicone*</t>
  </si>
  <si>
    <t>e2150fcc-b8a8-437c-bfe0-62d939bea4cb</t>
  </si>
  <si>
    <t>Sintret keramisk flis</t>
  </si>
  <si>
    <t>d80e1311-4225-4421-84f1-2c7af7ea61e1</t>
  </si>
  <si>
    <t>*Multiplex*</t>
  </si>
  <si>
    <t>1768c3c5-9b46-4659-8087-47c7e54522db</t>
  </si>
  <si>
    <t>Aluminium</t>
  </si>
  <si>
    <t>AA_LME</t>
  </si>
  <si>
    <t>*Aluminum*</t>
  </si>
  <si>
    <t>*Aluminium*</t>
  </si>
  <si>
    <t>Aluminum</t>
  </si>
  <si>
    <t>bc0a9b56-c0ca-4a45-9fa5-3968b2544928</t>
  </si>
  <si>
    <t>Linoleum</t>
  </si>
  <si>
    <t>*Linoleum*</t>
  </si>
  <si>
    <t>83fbc5e3-cc00-4dde-ae99-1bf1bfc4e628</t>
  </si>
  <si>
    <t>Bomull</t>
  </si>
  <si>
    <t>d23ce862-3e00-45cf-a89e-439d6cab2978</t>
  </si>
  <si>
    <t>Papir</t>
  </si>
  <si>
    <t>*Paper*</t>
  </si>
  <si>
    <t>*Papier*</t>
  </si>
  <si>
    <t>9008abce-710a-48b5-aae8-205618c2771c</t>
  </si>
  <si>
    <t>Grus</t>
  </si>
  <si>
    <t>GRAVEL_CALC</t>
  </si>
  <si>
    <t>Pukk</t>
  </si>
  <si>
    <t>f042f35e-5baf-47bd-9603-2a2e079f06cc</t>
  </si>
  <si>
    <t>Betong</t>
  </si>
  <si>
    <t>*Beton*</t>
  </si>
  <si>
    <t>edf30c43-894a-4619-936c-6f9862acbaac</t>
  </si>
  <si>
    <t>Løvtre</t>
  </si>
  <si>
    <t>3347c063-133f-4928-93bc-31aa53f11844</t>
  </si>
  <si>
    <t>Bomull, kraftig</t>
  </si>
  <si>
    <t>d34f8961-115e-4b08-bd8b-cda20f4c0ee6</t>
  </si>
  <si>
    <t>Sandstein</t>
  </si>
  <si>
    <t>8d234898-9151-48c2-86fe-207da7affa92</t>
  </si>
  <si>
    <t>Marmor</t>
  </si>
  <si>
    <t>c728ed4f-dbbd-4066-a56c-a9f2a52139cf</t>
  </si>
  <si>
    <t>Polymetylakrylat</t>
  </si>
  <si>
    <t>LLDPE</t>
  </si>
  <si>
    <t>*Polymethylacrylate*</t>
  </si>
  <si>
    <t>8696dcae-0f42-428e-876b-88b9ed526943</t>
  </si>
  <si>
    <t>Ekspandert polystyren</t>
  </si>
  <si>
    <t>PS_CALC</t>
  </si>
  <si>
    <t>*EPS polystyrene*</t>
  </si>
  <si>
    <t>03aa6b5d-bfed-4dc2-aad5-fc313acc41b4</t>
  </si>
  <si>
    <t>Ekstrudert polystyren</t>
  </si>
  <si>
    <t>*XPS*</t>
  </si>
  <si>
    <t>cfa5f548-6a02-4fc4-aad3-c2054dbc2609</t>
  </si>
  <si>
    <t>Opakt glass og opalglass</t>
  </si>
  <si>
    <t>402ee062-be5c-46de-b864-00e1735bd22a</t>
  </si>
  <si>
    <t>Stål</t>
  </si>
  <si>
    <t>3b5a36a0-778b-40cc-9e0a-2aed314a7a92</t>
  </si>
  <si>
    <t>Flerlagsvindu</t>
  </si>
  <si>
    <t>e8f9eb37-4cf0-4f75-809a-1a2a2de6825d</t>
  </si>
  <si>
    <t>Luft</t>
  </si>
  <si>
    <t>unknown</t>
  </si>
  <si>
    <t>a0061b8b-ec25-47ac-9d3d-2ca5cf89ee1a</t>
  </si>
  <si>
    <t>Polyesterharpiks</t>
  </si>
  <si>
    <t>*resin*</t>
  </si>
  <si>
    <t>*Resina*</t>
  </si>
  <si>
    <t>210ca527-30a9-4d71-acc1-711808aa12dc</t>
  </si>
  <si>
    <t>Gjennomsiktig glass</t>
  </si>
  <si>
    <t>d44514a9-eb98-4e72-8faf-09e2e282e6b0</t>
  </si>
  <si>
    <t>Mineralull</t>
  </si>
  <si>
    <t>9ae67aa5-d88b-4d4a-847c-91c6d085648a</t>
  </si>
  <si>
    <t>Jern</t>
  </si>
  <si>
    <t>*Iron*</t>
  </si>
  <si>
    <t>64583c58-2ec1-4810-b04d-14a06a8e8502</t>
  </si>
  <si>
    <t>Blandet granulat</t>
  </si>
  <si>
    <t>8454a335-7c56-4499-86a6-b6cbb37e5f22</t>
  </si>
  <si>
    <t>Porselen</t>
  </si>
  <si>
    <t>543ce213-de3f-4a6c-b5e3-687be3e6acc7</t>
  </si>
  <si>
    <t>Betong, prefabrikert</t>
  </si>
  <si>
    <t>432306c3-59d2-4568-bfb8-17f9d76d0d04</t>
  </si>
  <si>
    <t>EPDM</t>
  </si>
  <si>
    <t>*EPDM*</t>
  </si>
  <si>
    <t>e06d30a0-e445-4724-a793-c7fbfe8bdda4</t>
  </si>
  <si>
    <t>Porøs asfalt</t>
  </si>
  <si>
    <t>ASPHALT_CALC</t>
  </si>
  <si>
    <t>4109d559-52af-4c0b-bcb5-f3c6f66cc71b</t>
  </si>
  <si>
    <t>Keramikk</t>
  </si>
  <si>
    <t>18e2a05b-5962-438d-9116-5fb11e373e49</t>
  </si>
  <si>
    <t>Saueull</t>
  </si>
  <si>
    <t>b9241782-8beb-471b-9d17-03187a4be771</t>
  </si>
  <si>
    <t>Gjennomskinnelig glass</t>
  </si>
  <si>
    <t>Gjennomsiktelig glass</t>
  </si>
  <si>
    <t>796c7cb7-b24d-47b0-9744-a9c90c25c7e7</t>
  </si>
  <si>
    <t>Messing</t>
  </si>
  <si>
    <t>MESSING_CALC</t>
  </si>
  <si>
    <t>4aa6ad3a-e87a-4924-987a-e28a94f6263a</t>
  </si>
  <si>
    <t>Halm</t>
  </si>
  <si>
    <t>Gresstrå</t>
  </si>
  <si>
    <t>Gress</t>
  </si>
  <si>
    <t>ccc6ad36-9646-4a3f-8ee9-d10006bf0d41</t>
  </si>
  <si>
    <t>Plast</t>
  </si>
  <si>
    <t>*Plastic*</t>
  </si>
  <si>
    <t>99e6f3ea-145b-4ab6-a546-d159bd548ba4</t>
  </si>
  <si>
    <t>Filt</t>
  </si>
  <si>
    <t>WOOL_IMF</t>
  </si>
  <si>
    <t>f155fd82-4485-4681-a94b-594bce4fef2c</t>
  </si>
  <si>
    <t>Takfliser</t>
  </si>
  <si>
    <t>629d1ec7-41e3-459c-83ef-b145fdca5b16</t>
  </si>
  <si>
    <t>Basalt</t>
  </si>
  <si>
    <t>*Basalt*</t>
  </si>
  <si>
    <t>5d40729b-5622-49d2-817a-ef4df59b460b</t>
  </si>
  <si>
    <t>Gipsplate</t>
  </si>
  <si>
    <t>0f8c365e-553a-4db0-a3bd-b8f459ac4133</t>
  </si>
  <si>
    <t>Glasert keramisk takflis</t>
  </si>
  <si>
    <t>fafe6a22-b9c0-4062-a7bb-0c8ffce68cb2</t>
  </si>
  <si>
    <t>Armert glass</t>
  </si>
  <si>
    <t>bf08968d-757d-448f-9bb8-d642597b1981</t>
  </si>
  <si>
    <t>Holonite</t>
  </si>
  <si>
    <t>*Holonita*</t>
  </si>
  <si>
    <t>*Holoniet*</t>
  </si>
  <si>
    <t>*Holonit*</t>
  </si>
  <si>
    <t>*olonite*</t>
  </si>
  <si>
    <t>*Holonite*</t>
  </si>
  <si>
    <t>98814ad9-34f5-47eb-98f5-4988a35d0c22</t>
  </si>
  <si>
    <t>c0fab50b-4f06-4e69-bc63-e41d0992b26e</t>
  </si>
  <si>
    <t>Puss</t>
  </si>
  <si>
    <t>Sparkel</t>
  </si>
  <si>
    <t>Sparkelmasse</t>
  </si>
  <si>
    <t>Gips</t>
  </si>
  <si>
    <t>142e83b0-883f-4d3f-93d3-a3b8caf5c9fc</t>
  </si>
  <si>
    <t>Asfalt</t>
  </si>
  <si>
    <t>*Asphalt*</t>
  </si>
  <si>
    <t>*Asfalt*</t>
  </si>
  <si>
    <t>afeba9d1-f44e-478e-b4c6-67210f227b74</t>
  </si>
  <si>
    <t>Løvtre (hardt)</t>
  </si>
  <si>
    <t>HARDWOOD_CALC</t>
  </si>
  <si>
    <t>Hardtre</t>
  </si>
  <si>
    <t>18f726de-59ac-4f20-8533-4c44ad804000</t>
  </si>
  <si>
    <t>Gummiflis</t>
  </si>
  <si>
    <t>RUBBER</t>
  </si>
  <si>
    <t>*Rubber tile*</t>
  </si>
  <si>
    <t>*Rubber,tile*</t>
  </si>
  <si>
    <t>e906ed2e-1b49-47c8-a1f4-215259599d90</t>
  </si>
  <si>
    <t>Marmoleum</t>
  </si>
  <si>
    <t>*Marmoleum*</t>
  </si>
  <si>
    <t>82080890-b723-4e9a-aff7-91ea0d494ce3</t>
  </si>
  <si>
    <t>Gulvflis (flis)</t>
  </si>
  <si>
    <t>*Flagstone tile*</t>
  </si>
  <si>
    <t>c0fb7ed4-cbc1-4307-942c-d5a89e087ebe</t>
  </si>
  <si>
    <t>Accoyatre</t>
  </si>
  <si>
    <t>*accoya*</t>
  </si>
  <si>
    <t>1da6a964-8f6e-4d59-9649-dd13e36987e1</t>
  </si>
  <si>
    <t>Polyesterplate</t>
  </si>
  <si>
    <t>*Piastra in poliestere*</t>
  </si>
  <si>
    <t>dfdba8b5-f4bb-4a66-98f1-7a4c67322de5</t>
  </si>
  <si>
    <t>Armert betong</t>
  </si>
  <si>
    <t>CONCRETE-A_CALC</t>
  </si>
  <si>
    <t>67985323-c74c-4ac2-b8d7-32e2b3a6d559</t>
  </si>
  <si>
    <t>Murblokkk</t>
  </si>
  <si>
    <t>ba926e55-cc8a-43c3-9149-9f327e3766c3</t>
  </si>
  <si>
    <t>Baksteen</t>
  </si>
  <si>
    <t>94e17036-1662-4d97-b6b4-1e1be06d3b6d</t>
  </si>
  <si>
    <t>Vinduskarmstein</t>
  </si>
  <si>
    <t>*Davanzale della finestra*</t>
  </si>
  <si>
    <t>45948773-529e-4f32-a90b-3589bcdf5361</t>
  </si>
  <si>
    <t>Tinn</t>
  </si>
  <si>
    <t>TN_LME</t>
  </si>
  <si>
    <t>Tin</t>
  </si>
  <si>
    <t>d727b865-cb1e-4a65-82dc-0e176f0a80b9</t>
  </si>
  <si>
    <t>LDPE-polyetylen</t>
  </si>
  <si>
    <t>LDPE-Pol_CALC</t>
  </si>
  <si>
    <t>*LDPE Polyethylene*</t>
  </si>
  <si>
    <t>*LDPE Polyethylen*</t>
  </si>
  <si>
    <t>71261be2-baa0-4497-a070-51c979016da9</t>
  </si>
  <si>
    <t>Bøketre</t>
  </si>
  <si>
    <t>d413071e-fb83-4553-8af3-6992c2a1c32c</t>
  </si>
  <si>
    <t>PIR polyisocyanurat</t>
  </si>
  <si>
    <t>*PIR*</t>
  </si>
  <si>
    <t>*Polyisocyanurat*</t>
  </si>
  <si>
    <t>3f8fd245-1c20-44d0-b958-0f705cfbe016</t>
  </si>
  <si>
    <t>Teaktre</t>
  </si>
  <si>
    <t>Teak</t>
  </si>
  <si>
    <t>9cfac659-0bb0-44c9-9c9f-8bb3cf124985</t>
  </si>
  <si>
    <t>Lerketre</t>
  </si>
  <si>
    <t>Lerk</t>
  </si>
  <si>
    <t>fc6aa0cc-1d2a-430c-981e-64a927b49503</t>
  </si>
  <si>
    <t>Betongstein</t>
  </si>
  <si>
    <t>0bd7afbf-7dfe-419f-b531-cc3389f35abc</t>
  </si>
  <si>
    <t>Papercrete</t>
  </si>
  <si>
    <t>*Papercrete*</t>
  </si>
  <si>
    <t>0f1108e9-8415-4f5f-a346-1076cdf660b8</t>
  </si>
  <si>
    <t>Stillas-treverk</t>
  </si>
  <si>
    <t>e46c84f0-b894-4307-a44a-eaffddc20ada</t>
  </si>
  <si>
    <t>Kork</t>
  </si>
  <si>
    <t>CORK</t>
  </si>
  <si>
    <t>63b194d5-aadc-44b2-a656-6f357002c9c2</t>
  </si>
  <si>
    <t>Armeringsstål B500A</t>
  </si>
  <si>
    <t>*Beton B500A*</t>
  </si>
  <si>
    <t>793ae441-d316-4570-89b0-b64a9ab35a54</t>
  </si>
  <si>
    <t>Sponplate</t>
  </si>
  <si>
    <t>Spon</t>
  </si>
  <si>
    <t>ad2e6b3d-5905-4840-96a2-29317db1cf5f</t>
  </si>
  <si>
    <t>Klosterstein</t>
  </si>
  <si>
    <t>a4864af6-f236-4d5c-ac0c-2bfcf48fa554</t>
  </si>
  <si>
    <t>Armeringsstål B500</t>
  </si>
  <si>
    <t>*Reinforcing steel B500*</t>
  </si>
  <si>
    <t>40b43787-1b27-4565-a200-eacde5a0ccf8</t>
  </si>
  <si>
    <t>Leire</t>
  </si>
  <si>
    <t>5b751685-50c5-4570-b36f-ffdd61e25410</t>
  </si>
  <si>
    <t>Betongranulat</t>
  </si>
  <si>
    <t>55713725-bf06-4f77-b620-e5e5e1f71b04</t>
  </si>
  <si>
    <t>*Limestone*</t>
  </si>
  <si>
    <t>ba6c7c0b-03a4-48f1-b294-8f9f7c9ab7d4</t>
  </si>
  <si>
    <t>Fugemasse</t>
  </si>
  <si>
    <t>c67b9c05-3ab1-4761-bcba-2d6a73c42fff</t>
  </si>
  <si>
    <t>IJssel-stein</t>
  </si>
  <si>
    <t>*IJssel stone*</t>
  </si>
  <si>
    <t>ac2697d7-0817-435a-8b5d-2212c8c28631</t>
  </si>
  <si>
    <t>Kalkpuss, krittpuss</t>
  </si>
  <si>
    <t>13a8f5bd-dfb7-4264-a1db-d54f3cf33dca</t>
  </si>
  <si>
    <t>Lodding</t>
  </si>
  <si>
    <t>04ebc384-03c9-43be-8962-8e99e627a7c9</t>
  </si>
  <si>
    <t>HPL-plate</t>
  </si>
  <si>
    <t>*HPL*</t>
  </si>
  <si>
    <t>*High Pressure*</t>
  </si>
  <si>
    <t>f6b6344e-0a38-4099-b717-7fecbe86731a</t>
  </si>
  <si>
    <t>Sveiset stoff</t>
  </si>
  <si>
    <t>aa14d744-742c-4940-b131-269a19462c58</t>
  </si>
  <si>
    <t>Treullmagnesitt</t>
  </si>
  <si>
    <t>*Kampagnenartikel*</t>
  </si>
  <si>
    <t>*Excelsior Magnesite*</t>
  </si>
  <si>
    <t>913baaab-85f5-4f9d-b2fa-9eb5c41bbded</t>
  </si>
  <si>
    <t>Kalk</t>
  </si>
  <si>
    <t>86b0e466-f6c2-4475-8c9b-0190b6cedc21</t>
  </si>
  <si>
    <t>Treullsement</t>
  </si>
  <si>
    <t>3527ada7-fa18-43d2-802c-3c2413e3da83</t>
  </si>
  <si>
    <t>Bjørketre</t>
  </si>
  <si>
    <t>008f3239-7c49-4e82-8b04-c9c7aa51fb58</t>
  </si>
  <si>
    <t>HDPE (polyetylen med høy tetthet)</t>
  </si>
  <si>
    <t>HDPE</t>
  </si>
  <si>
    <t>*HDPE Polyethylen*</t>
  </si>
  <si>
    <t>*HDPE Polyethylene*</t>
  </si>
  <si>
    <t>3a92c180-5ab6-4b42-b7b8-b8b1c57f38c9</t>
  </si>
  <si>
    <t>Betong (C45/55)</t>
  </si>
  <si>
    <t>*Beton (C45/55)*</t>
  </si>
  <si>
    <t>*Béton (C45/55)*</t>
  </si>
  <si>
    <t>*C45/55*</t>
  </si>
  <si>
    <t>ff378ba0-3301-4191-9d20-19d25f23d062</t>
  </si>
  <si>
    <t>Betong med masovnslagg</t>
  </si>
  <si>
    <t>4c300307-03da-42d6-aabb-cdf6dd410f30</t>
  </si>
  <si>
    <t>Balsatre</t>
  </si>
  <si>
    <t>9b756481-429e-418c-9920-6c40973642cb</t>
  </si>
  <si>
    <t>Hardstone</t>
  </si>
  <si>
    <t>0911fb1d-145f-4fcb-8780-eb7990a1a339</t>
  </si>
  <si>
    <t>Azobétre</t>
  </si>
  <si>
    <t>*azobato*</t>
  </si>
  <si>
    <t>*Azobe*</t>
  </si>
  <si>
    <t>d85dd909-9ff9-4c43-bcbf-4a30897173a6</t>
  </si>
  <si>
    <t>Hard trefiberplate</t>
  </si>
  <si>
    <t>*Hardboard*</t>
  </si>
  <si>
    <t>dd1c9036-0024-4403-b599-fbd0a60b8084</t>
  </si>
  <si>
    <t>Speilglass, enveisglass</t>
  </si>
  <si>
    <t>64ba4cce-b1c0-4419-b39e-0b45cef3888c</t>
  </si>
  <si>
    <t>Granitt</t>
  </si>
  <si>
    <t>*Granite*</t>
  </si>
  <si>
    <t>*Granit*</t>
  </si>
  <si>
    <t>1b73a060-134e-40c4-bfa1-be33cfffd8c8</t>
  </si>
  <si>
    <t>Split</t>
  </si>
  <si>
    <t>386c78ab-38c5-43e7-911b-f1459a2b924b</t>
  </si>
  <si>
    <t>Jord</t>
  </si>
  <si>
    <t>*Masse*</t>
  </si>
  <si>
    <t>8a6dfc11-db79-4d19-886c-b589711dade4</t>
  </si>
  <si>
    <t>Metisse</t>
  </si>
  <si>
    <t>1d9dfff8-84ee-432e-80fa-8cbfb2b1ee18</t>
  </si>
  <si>
    <t>Stukkatur, gipspuss</t>
  </si>
  <si>
    <t>61d6ccbc-bdfb-4dcd-a5d2-ab49679c3405</t>
  </si>
  <si>
    <t>Papirflak</t>
  </si>
  <si>
    <t>*papiervl*</t>
  </si>
  <si>
    <t>8a8f586f-a3ae-4aa8-8c3e-b3e56e7c933b</t>
  </si>
  <si>
    <t>Gipspapplate</t>
  </si>
  <si>
    <t>GYPSUM-WOOD_CALC</t>
  </si>
  <si>
    <t>*Gypsum*</t>
  </si>
  <si>
    <t>*Gipskarton*</t>
  </si>
  <si>
    <t>620d908e-adc1-43a6-a1d8-fdefdc4c5efb</t>
  </si>
  <si>
    <t>Trefiber (isolasjon)</t>
  </si>
  <si>
    <t>34ecdcb3-ab8d-414b-a7b3-36d08ce72fae</t>
  </si>
  <si>
    <t>Robiniatre</t>
  </si>
  <si>
    <t>*Bois de robinier*</t>
  </si>
  <si>
    <t>7c7721c1-91da-40d3-9827-5a89e8fefc67</t>
  </si>
  <si>
    <t>Treullsementplate</t>
  </si>
  <si>
    <t>4ca36c30-15dd-4f88-b06d-e881d6c4e949</t>
  </si>
  <si>
    <t>OSB</t>
  </si>
  <si>
    <t>ce33a69e-417b-467f-9b07-0831fec2aede</t>
  </si>
  <si>
    <t>Steinhelle</t>
  </si>
  <si>
    <t>*Losa*</t>
  </si>
  <si>
    <t>*Flagstone*</t>
  </si>
  <si>
    <t>eda233d8-0beb-4fc1-aeb1-1482dd5ec33f</t>
  </si>
  <si>
    <t>Treull (isolasjon)</t>
  </si>
  <si>
    <t>65f71dd7-0871-495e-8a98-a491563476d2</t>
  </si>
  <si>
    <t>Rustfritt stål (SS)</t>
  </si>
  <si>
    <t>*(SS)*</t>
  </si>
  <si>
    <t>*inoxidable*</t>
  </si>
  <si>
    <t>*inoxydable*</t>
  </si>
  <si>
    <t>inox</t>
  </si>
  <si>
    <t>62f077bc-592d-4c4b-8564-0502e2b00632</t>
  </si>
  <si>
    <t>Fibersement</t>
  </si>
  <si>
    <t>1d6d851a-726d-4f92-8524-2a64a8e13472</t>
  </si>
  <si>
    <t>Støpejern</t>
  </si>
  <si>
    <t>c1bf7d33-cd22-408b-94ca-a6c6bd3a3dad</t>
  </si>
  <si>
    <t>Tre, limt i lag, generisk</t>
  </si>
  <si>
    <t>8e830414-f395-4361-b7b9-204f2961b841</t>
  </si>
  <si>
    <t>Spanskrør, siv</t>
  </si>
  <si>
    <t>Spanskrør</t>
  </si>
  <si>
    <t>siv</t>
  </si>
  <si>
    <t>2f1a6237-0edb-436e-87bf-9d5b5c0c59a7</t>
  </si>
  <si>
    <t>Trefibersement</t>
  </si>
  <si>
    <t>0cc68b82-49f5-488c-a6d3-3378601f0796</t>
  </si>
  <si>
    <t>Gullfuru</t>
  </si>
  <si>
    <t>1c8db8b3-dc7e-4da8-beef-b523017533db</t>
  </si>
  <si>
    <t>Asketre</t>
  </si>
  <si>
    <t>*Ash*</t>
  </si>
  <si>
    <t>83811e07-eed8-43df-988c-15dcf8eaf55d</t>
  </si>
  <si>
    <t>CLT krysslaminert tre</t>
  </si>
  <si>
    <t>*CLT Cross Laminated Timber*</t>
  </si>
  <si>
    <t>e10c61af-6fe2-45e1-9f76-484c6ab03b1c</t>
  </si>
  <si>
    <t>Resolskum</t>
  </si>
  <si>
    <t>fdd14058-9e60-4868-82dc-12c0c6dd261a</t>
  </si>
  <si>
    <t>Betongflis</t>
  </si>
  <si>
    <t>10e6950c-d861-44d2-a8cf-5330b0866d55</t>
  </si>
  <si>
    <t>Naturgummi</t>
  </si>
  <si>
    <t>003aeeb5-9b07-4c39-b50b-24fa9c23a4b7</t>
  </si>
  <si>
    <t>Eiketre</t>
  </si>
  <si>
    <t>2084e366-ae50-44a5-b2cb-bcf844f125ae</t>
  </si>
  <si>
    <t>Løvtre – meranti (kryssfiner)</t>
  </si>
  <si>
    <t>*meranti*</t>
  </si>
  <si>
    <t>39aad3b6-8596-4987-bf1e-7948eb5894b1</t>
  </si>
  <si>
    <t>Pimpstein</t>
  </si>
  <si>
    <t>fad30262-8576-417e-a7e6-17d171ef186a</t>
  </si>
  <si>
    <t>Skifer</t>
  </si>
  <si>
    <t>87a4f0e3-dc97-4653-9ba7-2d907249f1c3</t>
  </si>
  <si>
    <t>Murarbeid, murverk</t>
  </si>
  <si>
    <t>d6f0c242-2d73-41f4-9d94-1d7890811c26</t>
  </si>
  <si>
    <t>Rhinsk murstein</t>
  </si>
  <si>
    <t>6f616202-458a-487b-bd82-abe4c886eadf</t>
  </si>
  <si>
    <t>Løvtre – okoumé</t>
  </si>
  <si>
    <t>*okoum*</t>
  </si>
  <si>
    <t>f9747967-8baa-427b-9ff3-c15b49f26d6b</t>
  </si>
  <si>
    <t>PVC polyvinylklorid</t>
  </si>
  <si>
    <t>PVC</t>
  </si>
  <si>
    <t>*Polyvinylchlorid*</t>
  </si>
  <si>
    <t>*PVC*</t>
  </si>
  <si>
    <t>4bffd4ee-2fe9-4de2-ac08-a0be463a64e6</t>
  </si>
  <si>
    <t>Trakytt</t>
  </si>
  <si>
    <t>5fbedd05-cbdf-4c36-b55a-dcecb55e69bb</t>
  </si>
  <si>
    <t>9766739b-027d-4239-8ed0-9f5cbef06764</t>
  </si>
  <si>
    <t>Ibenholttre</t>
  </si>
  <si>
    <t>85b8e203-3927-42eb-83f7-66b5f75591e9</t>
  </si>
  <si>
    <t>Nåletre – douglas</t>
  </si>
  <si>
    <t>*douglas*</t>
  </si>
  <si>
    <t>bd471e00-9051-47cc-a7bf-808e68e27a02</t>
  </si>
  <si>
    <t>PP-polypropylen</t>
  </si>
  <si>
    <t>PP-Homo</t>
  </si>
  <si>
    <t>PP</t>
  </si>
  <si>
    <t>a62e8f1f-3e41-4142-b9f4-caf2ade186c0</t>
  </si>
  <si>
    <t>3248c647-1201-4094-9d65-9d9f15dca9ad</t>
  </si>
  <si>
    <t>*Marmoleo*</t>
  </si>
  <si>
    <t>b92071a5-788e-4f5f-bfb5-f2a6a98dff78</t>
  </si>
  <si>
    <t>Sementbundet fiberplate</t>
  </si>
  <si>
    <t>CONCRETE-WOOD_CALC</t>
  </si>
  <si>
    <t>1bea4616-d4a2-468d-8222-0caa8a583189</t>
  </si>
  <si>
    <t>Nåletre – kjempetuja</t>
  </si>
  <si>
    <t>46ed8e08-a37f-43d8-b6c1-12ee4606156b</t>
  </si>
  <si>
    <t xml:space="preserve">PU polyuretanskum </t>
  </si>
  <si>
    <t>*Polyurethan foam*</t>
  </si>
  <si>
    <t>PU</t>
  </si>
  <si>
    <t>937da53e-a2fd-4cb9-8a27-c4c47a748355</t>
  </si>
  <si>
    <t>Sandsement</t>
  </si>
  <si>
    <t>34f517ee-842e-4b43-9d69-2d98ec1c7707</t>
  </si>
  <si>
    <t>MDF</t>
  </si>
  <si>
    <t>*MDF*</t>
  </si>
  <si>
    <t>aea97748-93c2-42c3-9352-08541b05b185</t>
  </si>
  <si>
    <t>6acbd92d-ecd9-486a-b542-75111b09920b</t>
  </si>
  <si>
    <t>Stål, behandlet</t>
  </si>
  <si>
    <t>0a10a14a-b556-4cf8-9a7b-1af87272f329</t>
  </si>
  <si>
    <t>Poppeltre</t>
  </si>
  <si>
    <t>Poppel</t>
  </si>
  <si>
    <t>Popler</t>
  </si>
  <si>
    <t>67d26033-d3a7-4581-85c8-d7f20f0f2bc5</t>
  </si>
  <si>
    <t>TPU termoplastiske polyuretaner</t>
  </si>
  <si>
    <t>*TPU*</t>
  </si>
  <si>
    <t>8b0eb96e-4d5f-4453-a725-cd4bec35d2a9</t>
  </si>
  <si>
    <t xml:space="preserve">Bly </t>
  </si>
  <si>
    <t>PB_LME</t>
  </si>
  <si>
    <t>262024f6-0f03-4dbe-8a67-a90ec2870e69</t>
  </si>
  <si>
    <t>Murblokk</t>
  </si>
  <si>
    <t>*Bitume*</t>
  </si>
  <si>
    <t>badc0f75-8d14-40b8-8e2d-1aec44e5d048</t>
  </si>
  <si>
    <t>Stållegering, cortenstål</t>
  </si>
  <si>
    <t>395b1911-1f3d-4146-896f-ccf7e0f1f0a1</t>
  </si>
  <si>
    <t>Porisostein</t>
  </si>
  <si>
    <t>62a81ff5-933f-4c34-be4f-cd3f618c5e7f</t>
  </si>
  <si>
    <t>Fiberplate</t>
  </si>
  <si>
    <t>2980803d-8e97-4687-b193-a4d9912c8246</t>
  </si>
  <si>
    <t>Mahogni, mahognitre</t>
  </si>
  <si>
    <t>*Mogano*</t>
  </si>
  <si>
    <t>*Mahagoni*</t>
  </si>
  <si>
    <t>Mahogni</t>
  </si>
  <si>
    <t>mahognitre</t>
  </si>
  <si>
    <t>b1c79077-2c8a-49d9-8e2f-83296a63ce6d</t>
  </si>
  <si>
    <t>Cellebetong, gassbetong</t>
  </si>
  <si>
    <t>329dcb92-4410-41eb-a946-0b463f45f608</t>
  </si>
  <si>
    <t>Sintret keramikkmurstein</t>
  </si>
  <si>
    <t>18337edb-f810-4f85-aa59-0bf954805ac2</t>
  </si>
  <si>
    <t>Polylaktid PLA</t>
  </si>
  <si>
    <t>*Polilattide*</t>
  </si>
  <si>
    <t>*Polylactid*</t>
  </si>
  <si>
    <t>*Polylactide*</t>
  </si>
  <si>
    <t>PLA</t>
  </si>
  <si>
    <t>4f505d5f-1249-43da-9187-f78a552e933e</t>
  </si>
  <si>
    <t>TPE-E termoplastisk kopolyester</t>
  </si>
  <si>
    <t>*copolyester*</t>
  </si>
  <si>
    <t>*TPE-E*</t>
  </si>
  <si>
    <t>TPE-E</t>
  </si>
  <si>
    <t>d7fb28f9-f217-4233-ad45-082fb3237df7</t>
  </si>
  <si>
    <t>75204865-7ead-4c13-bbfa-0b83865d3605</t>
  </si>
  <si>
    <t>*Bim Sand*</t>
  </si>
  <si>
    <t>*Bimszand*</t>
  </si>
  <si>
    <t>95cdc10e-25cf-4b06-92cb-75b44df1e880</t>
  </si>
  <si>
    <t>Sementstein</t>
  </si>
  <si>
    <t>08d25635-b2f2-4107-84ec-e4224348ae23</t>
  </si>
  <si>
    <t>TPA termoplastiske polyamider</t>
  </si>
  <si>
    <t>*TPA*</t>
  </si>
  <si>
    <t>7a119426-2f14-46ae-b7fd-c70a43965d97</t>
  </si>
  <si>
    <t>Gjørme, leire</t>
  </si>
  <si>
    <t>Gjørme</t>
  </si>
  <si>
    <t>leire</t>
  </si>
  <si>
    <t>78f1d8e5-0404-422d-8271-42ace6b45bfa</t>
  </si>
  <si>
    <t>Bilingatre</t>
  </si>
  <si>
    <t>37464585-41f9-456f-998c-fbda4ed23be7</t>
  </si>
  <si>
    <t>Frame wood (Generic)</t>
  </si>
  <si>
    <t>Priceset ID</t>
  </si>
  <si>
    <t>Navn</t>
  </si>
  <si>
    <t>Beskrivelse</t>
  </si>
  <si>
    <t>Platina LPPM</t>
  </si>
  <si>
    <t>Platinapriser fra London Platinum &amp; Palladium Market.</t>
  </si>
  <si>
    <t>ABS naturfarget</t>
  </si>
  <si>
    <t>ABS naturfarget prime/virgin.</t>
  </si>
  <si>
    <t>Bronse beregnet</t>
  </si>
  <si>
    <t>Bronse, beregnet fra settene «Copper LME/WB» (80 %) og «Tin LME/WB» (20 %).</t>
  </si>
  <si>
    <t>STEELSCRAB_CALC</t>
  </si>
  <si>
    <t>Stålskrap (avbrutt 4. april 2017)</t>
  </si>
  <si>
    <t>Priser på stålstenger på metallbørsen i London uten bearbeidingskostnader.</t>
  </si>
  <si>
    <t>GLASS_FRED</t>
  </si>
  <si>
    <t>Plateglassindeks FRED</t>
  </si>
  <si>
    <t>Produsentprisindeks per råvare for plateglass fra Federal Reserves økonomiske data.</t>
  </si>
  <si>
    <t>Sink LME/WB</t>
  </si>
  <si>
    <t>Priser på sink fra metallbørsen i London (fra 2012) og Verdensbankens globale økonomiske overvåking av råvarepriser (før 2012).</t>
  </si>
  <si>
    <t>FM_LME</t>
  </si>
  <si>
    <t>Stålstang LME (avbrutt 4. april 2017)</t>
  </si>
  <si>
    <t>Priser på stålstenger fra metallbørsen i London.</t>
  </si>
  <si>
    <t>Gull LBMA</t>
  </si>
  <si>
    <t>Gullpriser fra London Bullion Market Association.</t>
  </si>
  <si>
    <t>PALL_LPPM</t>
  </si>
  <si>
    <t>Palladium LPPM</t>
  </si>
  <si>
    <t>Palladiumpriser fra London Platinum &amp; Palladium Market.</t>
  </si>
  <si>
    <t>CO_LME</t>
  </si>
  <si>
    <t>Kobolt LME</t>
  </si>
  <si>
    <t>Koboltpriser fra metallbørsen i London.</t>
  </si>
  <si>
    <t>Bly LME/WB</t>
  </si>
  <si>
    <t>Priser på bly fra metallbørsen i London (fra 2012) og Verdensbankens globale økonomiske overvåking av råvarepriser (før 2012).</t>
  </si>
  <si>
    <t>Ull</t>
  </si>
  <si>
    <t>Grov, 23 mikron, spotpris på den australske ullbørsen fra www.opendataforafrica.org.</t>
  </si>
  <si>
    <t>NA_LME</t>
  </si>
  <si>
    <t>NASAAC LME</t>
  </si>
  <si>
    <t>NASAAC (North American Special Aluminum Alloy Contract) priser fra metallbørsen i London.</t>
  </si>
  <si>
    <t>Messing, beregnet</t>
  </si>
  <si>
    <t>Messing, beregnet fra settene «Copper LME/WB» (60 %) og «Zinc LME/WB» (40 %).</t>
  </si>
  <si>
    <t>Plateglass</t>
  </si>
  <si>
    <t>Produsentprisindeks per råvare for plateglass fra Federal Reserves økonomiske data med 2018-grunnpris på 0,19 EUR/kg.</t>
  </si>
  <si>
    <t>Aluminiumslegering LME</t>
  </si>
  <si>
    <t>Priser på aluminiumslegeringer fra metallbørsen i London.</t>
  </si>
  <si>
    <t>Sandprisindeks FRED med verdien 0,033 EUR/kg per 01.01.2018.</t>
  </si>
  <si>
    <t>Sølv LBMA</t>
  </si>
  <si>
    <t>Sølvpriser fra London Bullion Market Association.</t>
  </si>
  <si>
    <t>MO_LME</t>
  </si>
  <si>
    <t>Molybden LME (avbrutt 5. mars 2019)</t>
  </si>
  <si>
    <t>Molybdenpriser fra metallbørsen i London.</t>
  </si>
  <si>
    <t>Gummi</t>
  </si>
  <si>
    <t>Gummi, TSR20.</t>
  </si>
  <si>
    <t>COTTON_ICE</t>
  </si>
  <si>
    <t>Bomull.</t>
  </si>
  <si>
    <t>NI_LME</t>
  </si>
  <si>
    <t>Nikkel LME/WB</t>
  </si>
  <si>
    <t>Priser på nikkel fra metallbørsen i London (fra 2012) og Verdensbankens globale økonomiske overvåking av råvarepriser (før 2012)</t>
  </si>
  <si>
    <t>ABS-b</t>
  </si>
  <si>
    <t>ABS svart</t>
  </si>
  <si>
    <t>ABS svart prime/virgin.</t>
  </si>
  <si>
    <t>Tinn LME/WB</t>
  </si>
  <si>
    <t>Priser på tinn fra metallbørsen i London (fra 2012) og Verdensbankens globale økonomiske overvåking av råvarepriser (før 2012)</t>
  </si>
  <si>
    <t>HDPE ekstr. / HDPE spg.</t>
  </si>
  <si>
    <t>LDPE-p</t>
  </si>
  <si>
    <t>LDPE-film – pellets</t>
  </si>
  <si>
    <t>LDPE-film forbrukerpellet.</t>
  </si>
  <si>
    <t>Kobber LME/WB</t>
  </si>
  <si>
    <t>Priser på kobber fra metallbørsen i London (fra 2012) og Verdensbankens globale økonomiske overvåking av råvarepriser (før 2012)</t>
  </si>
  <si>
    <t>LDPE-f</t>
  </si>
  <si>
    <t>LDPE-film – flak</t>
  </si>
  <si>
    <t>LDPE-film forbrukerflak.</t>
  </si>
  <si>
    <t>SAND_FRED</t>
  </si>
  <si>
    <t>Sandprisindeks FRED</t>
  </si>
  <si>
    <t>Produsentprisindeks per råvare for industriell sand fra Federal Reserves økonomiske data.</t>
  </si>
  <si>
    <t>AL_LME</t>
  </si>
  <si>
    <t>Aluminium LME/WB</t>
  </si>
  <si>
    <t>Priser på aluminium fra metallbørsen i London (fra 2012) og Verdensbankens globale økonomiske overvåking av råvarepriser (før 2012)</t>
  </si>
  <si>
    <t>LDPE polyetylen</t>
  </si>
  <si>
    <t>25 % LDPF-flak, 25 % LDPF-pellets, 50 % LLDPE.</t>
  </si>
  <si>
    <t>EPDM / polyetylen</t>
  </si>
  <si>
    <t>25 % LDPF-flak, 25 % LDPF-pellets, 25 % LLDPE, 25 % HDPE.</t>
  </si>
  <si>
    <t>POM</t>
  </si>
  <si>
    <t>POM naturfarget</t>
  </si>
  <si>
    <t>POM naturfarget prime/virgin.</t>
  </si>
  <si>
    <t>PA6</t>
  </si>
  <si>
    <t>PA 6 naturfarget</t>
  </si>
  <si>
    <t>PA 6 naturfarget prime/virgin.</t>
  </si>
  <si>
    <t>Polystyren</t>
  </si>
  <si>
    <t>50 % ABS-n, 50 % ABS-b.</t>
  </si>
  <si>
    <t>PP-Copolm</t>
  </si>
  <si>
    <t>PP Copolm</t>
  </si>
  <si>
    <t>PP Copolm industrielle flak.</t>
  </si>
  <si>
    <t>PP Homo</t>
  </si>
  <si>
    <t>PP Homo (polypropylen-homopolymer) industrielle flak.</t>
  </si>
  <si>
    <t>LLDPE-film</t>
  </si>
  <si>
    <t>LLDPE fleksibel film pellets.</t>
  </si>
  <si>
    <t>PVC (polyvinylklorid)</t>
  </si>
  <si>
    <t>PVC (polyvinylklorid) klart industrielt flak.</t>
  </si>
  <si>
    <t>PBT</t>
  </si>
  <si>
    <t>PBT naturfarget</t>
  </si>
  <si>
    <t>PBT naturfarget prime/virgin.</t>
  </si>
  <si>
    <t>ASPHALT_FRED</t>
  </si>
  <si>
    <t>Asfaltindeks FRED</t>
  </si>
  <si>
    <t>Produsentprisindeks per bransje for produksjon av asfaltbeleggblanding og asfaltblokker fra Federal Reserves økonomiske data.</t>
  </si>
  <si>
    <t>Asbest.</t>
  </si>
  <si>
    <t>Asfaltindekspriser FRED med verdi på 0,0075 EUR/kg per 01.01.2018.</t>
  </si>
  <si>
    <t>Basert på steinindeks FRED med verdien 0,05 EUR/kg per 01.01.2018.</t>
  </si>
  <si>
    <t>GRAVEL_FRED</t>
  </si>
  <si>
    <t>Byggesand, grus, pukk prisindeks FRED</t>
  </si>
  <si>
    <t>Produsentprisindeks per råvare for byggesand, grus og pukk fra Federal Reserves økonomiske data.</t>
  </si>
  <si>
    <t>Blandede steiner</t>
  </si>
  <si>
    <t>Armert betong beregnet</t>
  </si>
  <si>
    <t>Beregnet med 99 % betong og 1 % stål.</t>
  </si>
  <si>
    <t>Gips/tre beregnet</t>
  </si>
  <si>
    <t>Priser basert på f.eks. gipsplater med 50 % B-tre og 50 % gips.</t>
  </si>
  <si>
    <t>GYPSUM_FRED</t>
  </si>
  <si>
    <t>Gipsindeks FRED</t>
  </si>
  <si>
    <t>Produsentprisindeks for gipsbaserte pussmørtel, plater og lister fra Federal Reserves økonomiske data.</t>
  </si>
  <si>
    <t>B-tre</t>
  </si>
  <si>
    <t>Basert på tømmerindeksen fra Verdensbanken og en verdi på 0,18 EUR/kg per 01.01.2018.</t>
  </si>
  <si>
    <t>Mineralull, beregnet</t>
  </si>
  <si>
    <t>Priser basert på 50 % stein og 50 % ull.</t>
  </si>
  <si>
    <t>Kork.</t>
  </si>
  <si>
    <t>Basert på tømmerindeksen fra Verdensbanken og en verdi på 0,18 EUR/kg den 01.01.2018.</t>
  </si>
  <si>
    <t>Tre/stein beregnet</t>
  </si>
  <si>
    <t>Priser basert på 50 % B-tre og 50 % blandet stein som betongbygningsplater.</t>
  </si>
  <si>
    <t>TIMBER_WB</t>
  </si>
  <si>
    <t>Tømmerindeks WB</t>
  </si>
  <si>
    <t>Tømmerindeks fra Verdensbanken.</t>
  </si>
  <si>
    <t>PMMA klar</t>
  </si>
  <si>
    <t>PMMA glassholder prime/virgin.</t>
  </si>
  <si>
    <t>Bartre</t>
  </si>
  <si>
    <t>PET</t>
  </si>
  <si>
    <t>PET klar</t>
  </si>
  <si>
    <t>PET klar prime/virgin.</t>
  </si>
  <si>
    <t>Grusprisindeks FRED med verdien 0,08 EUR/kg per 01.01.2018.</t>
  </si>
  <si>
    <t>STONES_FRED</t>
  </si>
  <si>
    <t>Prisindeks FRED for pukk og brutt stein</t>
  </si>
  <si>
    <t>Produsentprisindeks per bransje for asfaltholdig kalkstein og sandstein fra Federal Reserves økonomiske data.</t>
  </si>
  <si>
    <t>Basert på steinprisindeks FRED med verdien 0,03 EUR/kg per 01.01.2018.</t>
  </si>
  <si>
    <t>Basert på gipsprisindeks FRED med verdien 0,024 EUR/kg per 01.05.2017.</t>
  </si>
  <si>
    <t>PC clear</t>
  </si>
  <si>
    <t>PC klart prime/virgin.</t>
  </si>
  <si>
    <t>MD_LME</t>
  </si>
  <si>
    <t>Molybdenplater LME</t>
  </si>
  <si>
    <t>Stålskrap LME</t>
  </si>
  <si>
    <t>Priser på stålskrap fra metallbørsen i London.</t>
  </si>
  <si>
    <t>SR_LME</t>
  </si>
  <si>
    <t>Armeringsstål LME</t>
  </si>
  <si>
    <t>Priser på armeringsstål fra metallbørsen i London.</t>
  </si>
  <si>
    <t>Madaster ID</t>
  </si>
  <si>
    <t>ParentId</t>
  </si>
  <si>
    <t>Code</t>
  </si>
  <si>
    <t>Metall</t>
  </si>
  <si>
    <t>Organisk</t>
  </si>
  <si>
    <t>Ukjent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</si>
</sst>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1" fillId="0" borderId="0"/>
    <xf numFmtId="0" fontId="5" fillId="0" borderId="0"/>
  </cellStyleXfs>
  <cellXfs count="29">
    <xf numFmtId="0" applyNumberFormat="1" fontId="0" applyFont="1" fillId="0" applyFill="1" borderId="0" applyBorder="1" xfId="0" applyProtection="1"/>
    <xf numFmtId="0" applyNumberFormat="1" fontId="3" applyFont="1" fillId="0" applyFill="1" borderId="0" applyBorder="1" xfId="1" applyProtection="1"/>
    <xf numFmtId="0" applyNumberFormat="1" fontId="4" applyFont="1" fillId="0" applyFill="1" borderId="0" applyBorder="1" xfId="2" applyProtection="1"/>
    <xf numFmtId="0" applyNumberFormat="1" fontId="1" applyFont="1" fillId="0" applyFill="1" borderId="0" applyBorder="1" xfId="3" applyProtection="1"/>
    <xf numFmtId="0" applyNumberFormat="1" fontId="5" applyFont="1" fillId="0" applyFill="1" borderId="0" applyBorder="1" xfId="4" applyProtection="1"/>
    <xf numFmtId="0" applyNumberFormat="1" fontId="2" applyFont="1" fillId="2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6" applyFont="1" fillId="0" applyFill="1" borderId="0" applyBorder="1" xfId="0" applyProtection="1"/>
    <xf numFmtId="0" applyNumberFormat="1" fontId="2" applyFont="1" fillId="2" applyFill="1" borderId="2" applyBorder="1" xfId="0" applyProtection="1"/>
    <xf numFmtId="0" applyNumberFormat="1" fontId="2" applyFont="1" fillId="5" applyFill="1" borderId="2" applyBorder="1" xfId="0" applyProtection="1"/>
    <xf numFmtId="0" applyNumberFormat="1" fontId="2" applyFont="1" fillId="6" applyFill="1" borderId="2" applyBorder="1" xfId="0" applyProtection="1"/>
    <xf numFmtId="0" applyNumberFormat="1" fontId="2" applyFont="1" fillId="7" applyFill="1" borderId="2" applyBorder="1" xfId="0" applyProtection="1"/>
    <xf numFmtId="0" applyNumberFormat="1" fontId="2" applyFont="1" fillId="2" applyFill="1" borderId="3" applyBorder="1" xfId="0" applyProtection="1"/>
    <xf numFmtId="0" applyNumberFormat="1" fontId="2" applyFont="1" fillId="2" applyFill="1" borderId="4" applyBorder="1" xfId="0" applyProtection="1"/>
    <xf numFmtId="0" applyNumberFormat="1" fontId="2" applyFont="1" fillId="3" applyFill="1" borderId="6" applyBorder="1" xfId="0" applyProtection="1"/>
    <xf numFmtId="0" applyNumberFormat="1" fontId="2" applyFont="1" fillId="2" applyFill="1" borderId="6" applyBorder="1" xfId="0" applyProtection="1"/>
    <xf numFmtId="0" applyNumberFormat="1" fontId="2" applyFont="1" fillId="6" applyFill="1" borderId="4" applyBorder="1" xfId="0" applyProtection="1"/>
    <xf numFmtId="0" applyNumberFormat="1" fontId="7" applyFont="1" fillId="4" applyFill="1" borderId="6" applyBorder="1" xfId="0" applyProtection="1"/>
    <xf numFmtId="0" applyNumberFormat="1" fontId="2" applyFont="1" fillId="3" applyFill="1" borderId="5" applyBorder="1" xfId="0" applyProtection="1" applyAlignment="1">
      <alignment horizontal="center"/>
    </xf>
    <xf numFmtId="0" applyNumberFormat="1" fontId="2" applyFont="1" fillId="4" applyFill="1" borderId="5" applyBorder="1" xfId="0" applyProtection="1" applyAlignment="1">
      <alignment horizontal="center"/>
    </xf>
    <xf numFmtId="0" applyNumberFormat="1" fontId="2" applyFont="1" fillId="5" applyFill="1" borderId="1" applyBorder="1" xfId="0" applyProtection="1" applyAlignment="1">
      <alignment horizontal="center"/>
    </xf>
    <xf numFmtId="0" applyNumberFormat="1" fontId="2" applyFont="1" fillId="6" applyFill="1" borderId="1" applyBorder="1" xfId="0" applyProtection="1" applyAlignment="1">
      <alignment horizontal="center"/>
    </xf>
    <xf numFmtId="0" applyNumberFormat="1" fontId="2" applyFont="1" fillId="6" applyFill="1" borderId="3" applyBorder="1" xfId="0" applyProtection="1" applyAlignment="1">
      <alignment horizontal="center"/>
    </xf>
    <xf numFmtId="0" applyNumberFormat="1" fontId="2" applyFont="1" fillId="7" applyFill="1" borderId="1" applyBorder="1" xfId="0" applyProtection="1" applyAlignment="1">
      <alignment horizontal="center"/>
    </xf>
    <xf numFmtId="0" applyNumberFormat="1" fontId="2" applyFont="1" fillId="2" applyFill="1" borderId="5" applyBorder="1" xfId="0" applyProtection="1" applyAlignment="1">
      <alignment horizontal="center"/>
    </xf>
    <xf numFmtId="0" applyNumberFormat="1" fontId="2" applyFont="1" fillId="2" applyFill="1" borderId="1" applyBorder="1" xfId="0" applyProtection="1" applyAlignment="1">
      <alignment horizontal="center"/>
    </xf>
    <xf numFmtId="0" applyNumberFormat="1" fontId="2" applyFont="1" fillId="2" applyFill="1" borderId="3" applyBorder="1" xfId="0" applyProtection="1" applyAlignment="1">
      <alignment horizontal="center"/>
    </xf>
    <xf numFmtId="3" applyNumberFormat="1" fontId="6" applyFont="1" fillId="0" applyFill="1" borderId="0" applyBorder="1" xfId="0" applyProtection="1"/>
    <xf numFmtId="9" applyNumberFormat="1" fontId="0" applyFont="1" fillId="0" applyFill="1" borderId="0" applyBorder="1" xfId="0" applyProtection="1"/>
  </cellXfs>
  <cellStyles count="5">
    <cellStyle name="Normal" xfId="0" builtinId="0"/>
    <cellStyle name="Standaard 2 2" xfId="1"/>
    <cellStyle name="Standaard 2 2 2" xfId="2"/>
    <cellStyle name="Standaard 3" xfId="3"/>
    <cellStyle name="Standaard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2.xml"/><Relationship Id="rId11" Type="http://schemas.openxmlformats.org/officeDocument/2006/relationships/sharedStrings" Target="sharedStrings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worksheet" Target="../xl/worksheets/sheet6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B67A-509D-4441-BEC7-490CCFAC1392}">
  <dimension ref="A1:AL223"/>
  <sheetViews>
    <sheetView tabSelected="1" zoomScale="85" zoomScaleNormal="85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S12" sqref="S12"/>
    </sheetView>
  </sheetViews>
  <sheetFormatPr defaultRowHeight="15" x14ac:dyDescent="0.25"/>
  <cols>
    <col min="1" max="1" width="39.140625" customWidth="1"/>
    <col min="2" max="2" width="35.28515625" customWidth="1"/>
    <col min="3" max="3" bestFit="1" width="23.85546875" customWidth="1" style="7"/>
    <col min="4" max="4" hidden="1" width="9.140625" customWidth="1" style="7"/>
    <col min="5" max="5" width="9.140625" customWidth="1" style="7"/>
    <col min="6" max="6" width="19.5703125" customWidth="1"/>
    <col min="7" max="7" width="30" customWidth="1"/>
    <col min="8" max="8" bestFit="1" width="35.5703125" customWidth="1"/>
    <col min="9" max="9" bestFit="1" width="29.140625" customWidth="1"/>
    <col min="10" max="10" bestFit="1" width="33.140625" customWidth="1"/>
    <col min="11" max="12" width="27.5703125" customWidth="1"/>
    <col min="13" max="13" bestFit="1" width="26.42578125" customWidth="1"/>
    <col min="14" max="14" width="22.85546875" customWidth="1"/>
    <col min="15" max="15" width="27.28515625" customWidth="1"/>
    <col min="16" max="16" width="33.5703125" customWidth="1"/>
    <col min="17" max="17" width="24.5703125" customWidth="1"/>
    <col min="18" max="18" width="22.5703125" customWidth="1"/>
    <col min="19" max="19" bestFit="1" width="30.42578125" customWidth="1"/>
    <col min="20" max="20" width="20.85546875" customWidth="1"/>
    <col min="21" max="38" width="18.5703125" customWidth="1"/>
  </cols>
  <sheetData>
    <row r="1" s="6" customFormat="1">
      <c r="A1" s="12" t="s">
        <v>0</v>
      </c>
      <c r="B1" s="18" t="s">
        <v>1</v>
      </c>
      <c r="C1" s="19"/>
      <c r="D1" s="19" t="s">
        <v>2</v>
      </c>
      <c r="E1" s="19"/>
      <c r="F1" s="24" t="s">
        <v>3</v>
      </c>
      <c r="G1" s="25"/>
      <c r="H1" s="25"/>
      <c r="I1" s="25"/>
      <c r="J1" s="26"/>
      <c r="K1" s="20" t="s">
        <v>4</v>
      </c>
      <c r="L1" s="20"/>
      <c r="M1" s="20"/>
      <c r="N1" s="20"/>
      <c r="O1" s="21" t="s">
        <v>5</v>
      </c>
      <c r="P1" s="21"/>
      <c r="Q1" s="21"/>
      <c r="R1" s="22"/>
      <c r="S1" s="23" t="s">
        <v>6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</row>
    <row r="2" ht="15.75">
      <c r="A2" s="13"/>
      <c r="B2" s="14"/>
      <c r="C2" s="17" t="s">
        <v>7</v>
      </c>
      <c r="D2" s="17" t="s">
        <v>8</v>
      </c>
      <c r="E2" s="17" t="s">
        <v>9</v>
      </c>
      <c r="F2" s="15" t="s">
        <v>10</v>
      </c>
      <c r="G2" s="15" t="s">
        <v>11</v>
      </c>
      <c r="H2" s="8" t="s">
        <v>12</v>
      </c>
      <c r="I2" s="8" t="s">
        <v>13</v>
      </c>
      <c r="J2" s="13" t="s">
        <v>14</v>
      </c>
      <c r="K2" s="9" t="s">
        <v>15</v>
      </c>
      <c r="L2" s="9" t="s">
        <v>16</v>
      </c>
      <c r="M2" s="9" t="s">
        <v>17</v>
      </c>
      <c r="N2" s="9" t="s">
        <v>18</v>
      </c>
      <c r="O2" s="10" t="s">
        <v>19</v>
      </c>
      <c r="P2" s="10" t="s">
        <v>16</v>
      </c>
      <c r="Q2" s="10" t="s">
        <v>20</v>
      </c>
      <c r="R2" s="16" t="s">
        <v>21</v>
      </c>
      <c r="S2" s="11" t="s">
        <v>22</v>
      </c>
      <c r="T2" s="11" t="s">
        <v>23</v>
      </c>
      <c r="U2" s="11" t="s">
        <v>24</v>
      </c>
      <c r="V2" s="11" t="s">
        <v>25</v>
      </c>
      <c r="W2" s="11" t="s">
        <v>26</v>
      </c>
      <c r="X2" s="11" t="s">
        <v>27</v>
      </c>
      <c r="Y2" s="11" t="s">
        <v>28</v>
      </c>
      <c r="Z2" s="11" t="s">
        <v>29</v>
      </c>
      <c r="AA2" s="11" t="s">
        <v>30</v>
      </c>
      <c r="AB2" s="11" t="s">
        <v>31</v>
      </c>
      <c r="AC2" s="11" t="s">
        <v>32</v>
      </c>
      <c r="AD2" s="11" t="s">
        <v>33</v>
      </c>
      <c r="AE2" s="11" t="s">
        <v>34</v>
      </c>
      <c r="AF2" s="11" t="s">
        <v>35</v>
      </c>
      <c r="AG2" s="11" t="s">
        <v>36</v>
      </c>
      <c r="AH2" s="11" t="s">
        <v>37</v>
      </c>
      <c r="AI2" s="11" t="s">
        <v>38</v>
      </c>
      <c r="AJ2" s="11" t="s">
        <v>39</v>
      </c>
      <c r="AK2" s="11" t="s">
        <v>40</v>
      </c>
      <c r="AL2" s="11" t="s">
        <v>41</v>
      </c>
    </row>
    <row r="3" ht="15.75">
      <c r="A3" s="0" t="s">
        <v>42</v>
      </c>
      <c r="B3" s="0" t="s">
        <v>43</v>
      </c>
      <c r="C3" s="27">
        <v>19200</v>
      </c>
      <c r="D3" s="7" t="s">
        <v>44</v>
      </c>
      <c r="E3" s="7">
        <f>VLOOKUP(D3,madaster,5,FALSE)</f>
      </c>
      <c r="F3" s="0" t="s">
        <v>45</v>
      </c>
      <c r="G3" s="0">
        <f>VLOOKUP(F3,priceset,2,FALSE)</f>
      </c>
      <c r="H3" s="0">
        <v>0.072188</v>
      </c>
      <c r="I3" s="0">
        <v>0</v>
      </c>
      <c r="J3" s="28">
        <v>0.35</v>
      </c>
      <c r="K3" s="28">
        <v>0</v>
      </c>
      <c r="L3" s="28">
        <v>0.75</v>
      </c>
      <c r="M3" s="28">
        <v>0</v>
      </c>
      <c r="N3" s="28"/>
      <c r="O3" s="28">
        <v>0</v>
      </c>
      <c r="P3" s="28">
        <v>0.75</v>
      </c>
      <c r="Q3" s="28">
        <v>0</v>
      </c>
      <c r="R3" s="28">
        <f>1-Q3-O3</f>
      </c>
      <c r="S3" s="0" t="s">
        <v>46</v>
      </c>
      <c r="T3" s="0" t="s">
        <v>43</v>
      </c>
    </row>
    <row r="4">
      <c r="A4" s="0" t="s">
        <v>47</v>
      </c>
      <c r="B4" s="0" t="s">
        <v>48</v>
      </c>
      <c r="C4" s="27">
        <v>2650</v>
      </c>
      <c r="D4" s="7" t="s">
        <v>49</v>
      </c>
      <c r="E4" s="7">
        <f>VLOOKUP(D4,madaster,5,FALSE)</f>
      </c>
      <c r="F4" s="0" t="s">
        <v>50</v>
      </c>
      <c r="G4" s="0">
        <f>VLOOKUP(F4,priceset,2,FALSE)</f>
      </c>
      <c r="H4" s="0">
        <v>0.009625</v>
      </c>
      <c r="I4" s="0">
        <v>0.018</v>
      </c>
      <c r="J4" s="28">
        <v>0</v>
      </c>
      <c r="K4" s="28">
        <v>0</v>
      </c>
      <c r="L4" s="28">
        <v>0.75</v>
      </c>
      <c r="M4" s="28">
        <v>0</v>
      </c>
      <c r="N4" s="28"/>
      <c r="O4" s="28">
        <v>0</v>
      </c>
      <c r="P4" s="28">
        <v>0.75</v>
      </c>
      <c r="Q4" s="28">
        <v>0</v>
      </c>
      <c r="R4" s="28">
        <f>1-Q4-O4</f>
      </c>
      <c r="S4" s="0" t="s">
        <v>48</v>
      </c>
      <c r="T4" s="0" t="s">
        <v>51</v>
      </c>
      <c r="U4" s="0" t="s">
        <v>52</v>
      </c>
    </row>
    <row r="5">
      <c r="A5" s="0" t="s">
        <v>53</v>
      </c>
      <c r="B5" s="0" t="s">
        <v>54</v>
      </c>
      <c r="C5" s="27">
        <v>2400</v>
      </c>
      <c r="D5" s="7" t="s">
        <v>49</v>
      </c>
      <c r="E5" s="7">
        <f>VLOOKUP(D5,madaster,5,FALSE)</f>
      </c>
      <c r="F5" s="0" t="s">
        <v>55</v>
      </c>
      <c r="G5" s="0">
        <f>VLOOKUP(F5,priceset,2,FALSE)</f>
      </c>
      <c r="H5" s="0">
        <v>0.009625</v>
      </c>
      <c r="I5" s="0">
        <v>0.015</v>
      </c>
      <c r="J5" s="28">
        <v>0</v>
      </c>
      <c r="K5" s="28">
        <v>0</v>
      </c>
      <c r="L5" s="28">
        <v>0.75</v>
      </c>
      <c r="M5" s="28">
        <v>0</v>
      </c>
      <c r="N5" s="28"/>
      <c r="O5" s="28">
        <v>0</v>
      </c>
      <c r="P5" s="28">
        <v>0.75</v>
      </c>
      <c r="Q5" s="28">
        <v>1</v>
      </c>
      <c r="R5" s="28">
        <f>1-Q5-O5</f>
      </c>
      <c r="S5" s="0" t="s">
        <v>56</v>
      </c>
      <c r="T5" s="0" t="s">
        <v>57</v>
      </c>
      <c r="U5" s="0" t="s">
        <v>54</v>
      </c>
    </row>
    <row r="6">
      <c r="A6" s="0" t="s">
        <v>58</v>
      </c>
      <c r="B6" s="0" t="s">
        <v>59</v>
      </c>
      <c r="C6" s="27">
        <v>950</v>
      </c>
      <c r="D6" s="7" t="s">
        <v>60</v>
      </c>
      <c r="E6" s="7">
        <f>VLOOKUP(D6,madaster,5,FALSE)</f>
      </c>
      <c r="F6" s="0" t="s">
        <v>61</v>
      </c>
      <c r="G6" s="0">
        <f>VLOOKUP(F6,priceset,2,FALSE)</f>
      </c>
      <c r="H6" s="0">
        <v>0.024063</v>
      </c>
      <c r="I6" s="0">
        <v>0.1</v>
      </c>
      <c r="J6" s="28">
        <v>0</v>
      </c>
      <c r="K6" s="28">
        <v>0</v>
      </c>
      <c r="L6" s="28">
        <v>0.75</v>
      </c>
      <c r="M6" s="28">
        <v>0</v>
      </c>
      <c r="N6" s="28"/>
      <c r="O6" s="28">
        <v>0</v>
      </c>
      <c r="P6" s="28">
        <v>0.75</v>
      </c>
      <c r="Q6" s="28">
        <v>0</v>
      </c>
      <c r="R6" s="28">
        <f>1-Q6-O6</f>
      </c>
      <c r="S6" s="0" t="s">
        <v>62</v>
      </c>
      <c r="T6" s="0" t="s">
        <v>59</v>
      </c>
    </row>
    <row r="7">
      <c r="A7" s="0" t="s">
        <v>63</v>
      </c>
      <c r="B7" s="0" t="s">
        <v>64</v>
      </c>
      <c r="C7" s="27">
        <v>30</v>
      </c>
      <c r="D7" s="7" t="s">
        <v>65</v>
      </c>
      <c r="E7" s="7">
        <f>VLOOKUP(D7,madaster,5,FALSE)</f>
      </c>
      <c r="J7" s="28"/>
      <c r="K7" s="28">
        <v>0</v>
      </c>
      <c r="L7" s="28">
        <v>0.75</v>
      </c>
      <c r="M7" s="28">
        <v>0</v>
      </c>
      <c r="N7" s="28"/>
      <c r="O7" s="28">
        <v>0</v>
      </c>
      <c r="P7" s="28">
        <v>0.75</v>
      </c>
      <c r="Q7" s="28">
        <v>0</v>
      </c>
      <c r="R7" s="28">
        <f>1-Q7-O7</f>
      </c>
      <c r="S7" s="0" t="s">
        <v>64</v>
      </c>
    </row>
    <row r="8">
      <c r="A8" s="0" t="s">
        <v>66</v>
      </c>
      <c r="B8" s="0" t="s">
        <v>67</v>
      </c>
      <c r="C8" s="27">
        <v>7800</v>
      </c>
      <c r="D8" s="7" t="s">
        <v>44</v>
      </c>
      <c r="E8" s="7">
        <f>VLOOKUP(D8,madaster,5,FALSE)</f>
      </c>
      <c r="F8" s="0" t="s">
        <v>68</v>
      </c>
      <c r="G8" s="0">
        <f>VLOOKUP(F8,priceset,2,FALSE)</f>
      </c>
      <c r="H8" s="0">
        <v>0.072188</v>
      </c>
      <c r="I8" s="0">
        <v>0</v>
      </c>
      <c r="J8" s="28">
        <v>0</v>
      </c>
      <c r="K8" s="28">
        <v>0</v>
      </c>
      <c r="L8" s="28">
        <v>0.75</v>
      </c>
      <c r="M8" s="28">
        <v>0</v>
      </c>
      <c r="N8" s="28"/>
      <c r="O8" s="28">
        <v>0</v>
      </c>
      <c r="P8" s="28">
        <v>0.75</v>
      </c>
      <c r="Q8" s="28">
        <v>0</v>
      </c>
      <c r="R8" s="28">
        <f>1-Q8-O8</f>
      </c>
      <c r="S8" s="0" t="s">
        <v>67</v>
      </c>
    </row>
    <row r="9">
      <c r="A9" s="0" t="s">
        <v>69</v>
      </c>
      <c r="B9" s="0" t="s">
        <v>70</v>
      </c>
      <c r="C9" s="27">
        <v>1750</v>
      </c>
      <c r="D9" s="7" t="s">
        <v>49</v>
      </c>
      <c r="E9" s="7">
        <f>VLOOKUP(D9,madaster,5,FALSE)</f>
      </c>
      <c r="F9" s="0" t="s">
        <v>50</v>
      </c>
      <c r="G9" s="0">
        <f>VLOOKUP(F9,priceset,2,FALSE)</f>
      </c>
      <c r="H9" s="0">
        <v>0.009625</v>
      </c>
      <c r="I9" s="0">
        <v>0.018</v>
      </c>
      <c r="J9" s="28">
        <v>0</v>
      </c>
      <c r="K9" s="28">
        <v>0</v>
      </c>
      <c r="L9" s="28">
        <v>0.75</v>
      </c>
      <c r="M9" s="28">
        <v>0</v>
      </c>
      <c r="N9" s="28"/>
      <c r="O9" s="28">
        <v>0</v>
      </c>
      <c r="P9" s="28">
        <v>0.75</v>
      </c>
      <c r="Q9" s="28">
        <v>0</v>
      </c>
      <c r="R9" s="28">
        <f>1-Q9-O9</f>
      </c>
      <c r="S9" s="0" t="s">
        <v>71</v>
      </c>
      <c r="T9" s="0" t="s">
        <v>72</v>
      </c>
      <c r="U9" s="0" t="s">
        <v>70</v>
      </c>
    </row>
    <row r="10">
      <c r="A10" s="0" t="s">
        <v>73</v>
      </c>
      <c r="B10" s="0" t="s">
        <v>74</v>
      </c>
      <c r="C10" s="27">
        <v>1250</v>
      </c>
      <c r="D10" s="7" t="s">
        <v>60</v>
      </c>
      <c r="E10" s="7">
        <f>VLOOKUP(D10,madaster,5,FALSE)</f>
      </c>
      <c r="J10" s="28"/>
      <c r="K10" s="28">
        <v>0</v>
      </c>
      <c r="L10" s="28">
        <v>0.75</v>
      </c>
      <c r="M10" s="28">
        <v>0</v>
      </c>
      <c r="N10" s="28"/>
      <c r="O10" s="28">
        <v>0</v>
      </c>
      <c r="P10" s="28">
        <v>0.75</v>
      </c>
      <c r="Q10" s="28">
        <v>0</v>
      </c>
      <c r="R10" s="28">
        <f>1-Q10-O10</f>
      </c>
      <c r="S10" s="0" t="s">
        <v>75</v>
      </c>
      <c r="T10" s="0" t="s">
        <v>74</v>
      </c>
    </row>
    <row r="11">
      <c r="A11" s="0" t="s">
        <v>76</v>
      </c>
      <c r="B11" s="0" t="s">
        <v>77</v>
      </c>
      <c r="C11" s="27">
        <v>700</v>
      </c>
      <c r="D11" s="7" t="s">
        <v>78</v>
      </c>
      <c r="E11" s="7">
        <f>VLOOKUP(D11,madaster,5,FALSE)</f>
      </c>
      <c r="F11" s="0" t="s">
        <v>61</v>
      </c>
      <c r="G11" s="0">
        <f>VLOOKUP(F11,priceset,2,FALSE)</f>
      </c>
      <c r="H11" s="0">
        <v>0.024063</v>
      </c>
      <c r="I11" s="0">
        <v>0.1</v>
      </c>
      <c r="J11" s="28">
        <v>0</v>
      </c>
      <c r="K11" s="28">
        <v>0</v>
      </c>
      <c r="L11" s="28">
        <v>0.75</v>
      </c>
      <c r="M11" s="28">
        <v>0</v>
      </c>
      <c r="N11" s="28"/>
      <c r="O11" s="28">
        <v>0</v>
      </c>
      <c r="P11" s="28">
        <v>0.75</v>
      </c>
      <c r="Q11" s="28">
        <v>0</v>
      </c>
      <c r="R11" s="28">
        <f>1-Q11-O11</f>
      </c>
      <c r="S11" s="0" t="s">
        <v>79</v>
      </c>
      <c r="T11" s="0" t="s">
        <v>77</v>
      </c>
      <c r="U11" s="0" t="s">
        <v>80</v>
      </c>
    </row>
    <row r="12">
      <c r="A12" s="0" t="s">
        <v>81</v>
      </c>
      <c r="B12" s="0" t="s">
        <v>82</v>
      </c>
      <c r="C12" s="27">
        <v>8900</v>
      </c>
      <c r="D12" s="7" t="s">
        <v>44</v>
      </c>
      <c r="E12" s="7">
        <f>VLOOKUP(D12,madaster,5,FALSE)</f>
      </c>
      <c r="F12" s="0" t="s">
        <v>83</v>
      </c>
      <c r="G12" s="0">
        <f>VLOOKUP(F12,priceset,2,FALSE)</f>
      </c>
      <c r="H12" s="0">
        <v>0.072188</v>
      </c>
      <c r="I12" s="0">
        <v>0</v>
      </c>
      <c r="J12" s="28">
        <v>0.35</v>
      </c>
      <c r="K12" s="28">
        <v>0</v>
      </c>
      <c r="L12" s="28">
        <v>0.75</v>
      </c>
      <c r="M12" s="28">
        <v>0</v>
      </c>
      <c r="N12" s="28"/>
      <c r="O12" s="28">
        <v>0</v>
      </c>
      <c r="P12" s="28">
        <v>0.75</v>
      </c>
      <c r="Q12" s="28">
        <v>0</v>
      </c>
      <c r="R12" s="28">
        <f>1-Q12-O12</f>
      </c>
      <c r="S12" s="0" t="s">
        <v>82</v>
      </c>
      <c r="T12" s="0" t="s">
        <v>84</v>
      </c>
    </row>
    <row r="13">
      <c r="A13" s="0" t="s">
        <v>85</v>
      </c>
      <c r="B13" s="0" t="s">
        <v>86</v>
      </c>
      <c r="C13" s="27">
        <v>1750</v>
      </c>
      <c r="D13" s="7" t="s">
        <v>49</v>
      </c>
      <c r="E13" s="7">
        <f>VLOOKUP(D13,madaster,5,FALSE)</f>
      </c>
      <c r="F13" s="0" t="s">
        <v>87</v>
      </c>
      <c r="G13" s="0">
        <f>VLOOKUP(F13,priceset,2,FALSE)</f>
      </c>
      <c r="H13" s="0">
        <v>0.072188</v>
      </c>
      <c r="I13" s="0">
        <v>0</v>
      </c>
      <c r="J13" s="28">
        <v>0</v>
      </c>
      <c r="K13" s="28">
        <v>0</v>
      </c>
      <c r="L13" s="28">
        <v>0.75</v>
      </c>
      <c r="M13" s="28">
        <v>0</v>
      </c>
      <c r="N13" s="28"/>
      <c r="O13" s="28">
        <v>0</v>
      </c>
      <c r="P13" s="28">
        <v>0.75</v>
      </c>
      <c r="Q13" s="28">
        <v>0</v>
      </c>
      <c r="R13" s="28">
        <f>1-Q13-O13</f>
      </c>
      <c r="S13" s="0" t="s">
        <v>86</v>
      </c>
    </row>
    <row r="14">
      <c r="A14" s="0" t="s">
        <v>88</v>
      </c>
      <c r="B14" s="0" t="s">
        <v>89</v>
      </c>
      <c r="C14" s="27">
        <v>1100</v>
      </c>
      <c r="D14" s="7" t="s">
        <v>49</v>
      </c>
      <c r="E14" s="7">
        <f>VLOOKUP(D14,madaster,5,FALSE)</f>
      </c>
      <c r="F14" s="0" t="s">
        <v>90</v>
      </c>
      <c r="G14" s="0">
        <f>VLOOKUP(F14,priceset,2,FALSE)</f>
      </c>
      <c r="H14" s="0">
        <v>0.009625</v>
      </c>
      <c r="I14" s="0">
        <v>0.015</v>
      </c>
      <c r="J14" s="28">
        <v>0</v>
      </c>
      <c r="K14" s="28">
        <v>0</v>
      </c>
      <c r="L14" s="28">
        <v>0.75</v>
      </c>
      <c r="M14" s="28">
        <v>0</v>
      </c>
      <c r="N14" s="28"/>
      <c r="O14" s="28">
        <v>0</v>
      </c>
      <c r="P14" s="28">
        <v>0.75</v>
      </c>
      <c r="Q14" s="28">
        <v>0</v>
      </c>
      <c r="R14" s="28">
        <f>1-Q14-O14</f>
      </c>
      <c r="S14" s="0" t="s">
        <v>89</v>
      </c>
      <c r="T14" s="0" t="s">
        <v>91</v>
      </c>
    </row>
    <row r="15">
      <c r="A15" s="0" t="s">
        <v>92</v>
      </c>
      <c r="B15" s="0" t="s">
        <v>93</v>
      </c>
      <c r="C15" s="27">
        <v>4600</v>
      </c>
      <c r="D15" s="7" t="s">
        <v>44</v>
      </c>
      <c r="E15" s="7">
        <f>VLOOKUP(D15,madaster,5,FALSE)</f>
      </c>
      <c r="J15" s="28"/>
      <c r="K15" s="28">
        <v>0</v>
      </c>
      <c r="L15" s="28">
        <v>0.75</v>
      </c>
      <c r="M15" s="28">
        <v>0</v>
      </c>
      <c r="N15" s="28"/>
      <c r="O15" s="28">
        <v>0</v>
      </c>
      <c r="P15" s="28">
        <v>0.75</v>
      </c>
      <c r="Q15" s="28">
        <v>0</v>
      </c>
      <c r="R15" s="28">
        <f>1-Q15-O15</f>
      </c>
      <c r="S15" s="0" t="s">
        <v>94</v>
      </c>
      <c r="T15" s="0" t="s">
        <v>95</v>
      </c>
      <c r="U15" s="0" t="s">
        <v>96</v>
      </c>
      <c r="V15" s="0" t="s">
        <v>93</v>
      </c>
    </row>
    <row r="16">
      <c r="A16" s="0" t="s">
        <v>97</v>
      </c>
      <c r="B16" s="0" t="s">
        <v>98</v>
      </c>
      <c r="C16" s="27">
        <v>17</v>
      </c>
      <c r="D16" s="7" t="s">
        <v>99</v>
      </c>
      <c r="E16" s="7">
        <f>VLOOKUP(D16,madaster,5,FALSE)</f>
      </c>
      <c r="F16" s="0" t="s">
        <v>100</v>
      </c>
      <c r="G16" s="0">
        <f>VLOOKUP(F16,priceset,2,FALSE)</f>
      </c>
      <c r="H16" s="0">
        <v>0.009625</v>
      </c>
      <c r="I16" s="0">
        <v>0</v>
      </c>
      <c r="J16" s="28">
        <v>0</v>
      </c>
      <c r="K16" s="28">
        <v>0</v>
      </c>
      <c r="L16" s="28">
        <v>0.75</v>
      </c>
      <c r="M16" s="28">
        <v>0</v>
      </c>
      <c r="N16" s="28"/>
      <c r="O16" s="28">
        <v>0</v>
      </c>
      <c r="P16" s="28">
        <v>0.75</v>
      </c>
      <c r="Q16" s="28">
        <v>0</v>
      </c>
      <c r="R16" s="28">
        <f>1-Q16-O16</f>
      </c>
      <c r="S16" s="0" t="s">
        <v>98</v>
      </c>
      <c r="T16" s="0" t="s">
        <v>101</v>
      </c>
    </row>
    <row r="17">
      <c r="A17" s="0" t="s">
        <v>102</v>
      </c>
      <c r="B17" s="0" t="s">
        <v>67</v>
      </c>
      <c r="C17" s="27">
        <v>7400</v>
      </c>
      <c r="D17" s="7" t="s">
        <v>44</v>
      </c>
      <c r="E17" s="7">
        <f>VLOOKUP(D17,madaster,5,FALSE)</f>
      </c>
      <c r="F17" s="0" t="s">
        <v>68</v>
      </c>
      <c r="G17" s="0">
        <f>VLOOKUP(F17,priceset,2,FALSE)</f>
      </c>
      <c r="H17" s="0">
        <v>0.072188</v>
      </c>
      <c r="I17" s="0">
        <v>0</v>
      </c>
      <c r="J17" s="28">
        <v>0</v>
      </c>
      <c r="K17" s="28">
        <v>0</v>
      </c>
      <c r="L17" s="28">
        <v>0.75</v>
      </c>
      <c r="M17" s="28">
        <v>0</v>
      </c>
      <c r="N17" s="28"/>
      <c r="O17" s="28">
        <v>0</v>
      </c>
      <c r="P17" s="28">
        <v>0.75</v>
      </c>
      <c r="Q17" s="28">
        <v>0</v>
      </c>
      <c r="R17" s="28">
        <f>1-Q17-O17</f>
      </c>
      <c r="S17" s="0" t="s">
        <v>103</v>
      </c>
      <c r="T17" s="0" t="s">
        <v>67</v>
      </c>
    </row>
    <row r="18">
      <c r="A18" s="0" t="s">
        <v>104</v>
      </c>
      <c r="B18" s="0" t="s">
        <v>105</v>
      </c>
      <c r="C18" s="27">
        <v>2000</v>
      </c>
      <c r="D18" s="7" t="s">
        <v>49</v>
      </c>
      <c r="E18" s="7">
        <f>VLOOKUP(D18,madaster,5,FALSE)</f>
      </c>
      <c r="J18" s="28"/>
      <c r="K18" s="28">
        <v>0</v>
      </c>
      <c r="L18" s="28">
        <v>0.75</v>
      </c>
      <c r="M18" s="28">
        <v>0</v>
      </c>
      <c r="N18" s="28"/>
      <c r="O18" s="28">
        <v>0</v>
      </c>
      <c r="P18" s="28">
        <v>0.75</v>
      </c>
      <c r="Q18" s="28">
        <v>0</v>
      </c>
      <c r="R18" s="28">
        <f>1-Q18-O18</f>
      </c>
      <c r="S18" s="0" t="s">
        <v>105</v>
      </c>
    </row>
    <row r="19">
      <c r="A19" s="0" t="s">
        <v>106</v>
      </c>
      <c r="B19" s="0" t="s">
        <v>107</v>
      </c>
      <c r="C19" s="27">
        <v>2500</v>
      </c>
      <c r="D19" s="7" t="s">
        <v>99</v>
      </c>
      <c r="E19" s="7">
        <f>VLOOKUP(D19,madaster,5,FALSE)</f>
      </c>
      <c r="J19" s="28"/>
      <c r="K19" s="28">
        <v>0</v>
      </c>
      <c r="L19" s="28">
        <v>0.75</v>
      </c>
      <c r="M19" s="28">
        <v>0</v>
      </c>
      <c r="N19" s="28"/>
      <c r="O19" s="28">
        <v>0</v>
      </c>
      <c r="P19" s="28">
        <v>0.75</v>
      </c>
      <c r="Q19" s="28">
        <v>0</v>
      </c>
      <c r="R19" s="28">
        <f>1-Q19-O19</f>
      </c>
      <c r="S19" s="0" t="s">
        <v>107</v>
      </c>
    </row>
    <row r="20">
      <c r="A20" s="0" t="s">
        <v>108</v>
      </c>
      <c r="B20" s="0" t="s">
        <v>109</v>
      </c>
      <c r="C20" s="27">
        <v>1050</v>
      </c>
      <c r="D20" s="7" t="s">
        <v>60</v>
      </c>
      <c r="E20" s="7">
        <f>VLOOKUP(D20,madaster,5,FALSE)</f>
      </c>
      <c r="J20" s="28"/>
      <c r="K20" s="28">
        <v>0</v>
      </c>
      <c r="L20" s="28">
        <v>0.75</v>
      </c>
      <c r="M20" s="28">
        <v>0</v>
      </c>
      <c r="N20" s="28"/>
      <c r="O20" s="28">
        <v>0</v>
      </c>
      <c r="P20" s="28">
        <v>0.75</v>
      </c>
      <c r="Q20" s="28">
        <v>0</v>
      </c>
      <c r="R20" s="28">
        <f>1-Q20-O20</f>
      </c>
      <c r="S20" s="0" t="s">
        <v>110</v>
      </c>
      <c r="T20" s="0" t="s">
        <v>111</v>
      </c>
      <c r="U20" s="0" t="s">
        <v>109</v>
      </c>
    </row>
    <row r="21">
      <c r="A21" s="0" t="s">
        <v>112</v>
      </c>
      <c r="B21" s="0" t="s">
        <v>113</v>
      </c>
      <c r="C21" s="27">
        <v>7800</v>
      </c>
      <c r="D21" s="7" t="s">
        <v>44</v>
      </c>
      <c r="E21" s="7">
        <f>VLOOKUP(D21,madaster,5,FALSE)</f>
      </c>
      <c r="F21" s="0" t="s">
        <v>68</v>
      </c>
      <c r="G21" s="0">
        <f>VLOOKUP(F21,priceset,2,FALSE)</f>
      </c>
      <c r="H21" s="0">
        <v>0.072188</v>
      </c>
      <c r="I21" s="0">
        <v>0</v>
      </c>
      <c r="J21" s="28">
        <v>0</v>
      </c>
      <c r="K21" s="28">
        <v>0</v>
      </c>
      <c r="L21" s="28">
        <v>0.75</v>
      </c>
      <c r="M21" s="28">
        <v>0</v>
      </c>
      <c r="N21" s="28"/>
      <c r="O21" s="28">
        <v>0</v>
      </c>
      <c r="P21" s="28">
        <v>0.75</v>
      </c>
      <c r="Q21" s="28">
        <v>0</v>
      </c>
      <c r="R21" s="28">
        <f>1-Q21-O21</f>
      </c>
      <c r="S21" s="0" t="s">
        <v>113</v>
      </c>
    </row>
    <row r="22">
      <c r="A22" s="0" t="s">
        <v>114</v>
      </c>
      <c r="B22" s="0" t="s">
        <v>115</v>
      </c>
      <c r="C22" s="27">
        <v>2700</v>
      </c>
      <c r="D22" s="7" t="s">
        <v>49</v>
      </c>
      <c r="E22" s="7">
        <f>VLOOKUP(D22,madaster,5,FALSE)</f>
      </c>
      <c r="J22" s="28"/>
      <c r="K22" s="28">
        <v>0</v>
      </c>
      <c r="L22" s="28">
        <v>0.75</v>
      </c>
      <c r="M22" s="28">
        <v>0</v>
      </c>
      <c r="N22" s="28"/>
      <c r="O22" s="28">
        <v>0</v>
      </c>
      <c r="P22" s="28">
        <v>0.75</v>
      </c>
      <c r="Q22" s="28">
        <v>0</v>
      </c>
      <c r="R22" s="28">
        <f>1-Q22-O22</f>
      </c>
      <c r="S22" s="0" t="s">
        <v>115</v>
      </c>
      <c r="T22" s="0" t="s">
        <v>116</v>
      </c>
    </row>
    <row r="23">
      <c r="A23" s="0" t="s">
        <v>117</v>
      </c>
      <c r="B23" s="0" t="s">
        <v>118</v>
      </c>
      <c r="C23" s="27">
        <v>2300</v>
      </c>
      <c r="D23" s="7" t="s">
        <v>49</v>
      </c>
      <c r="E23" s="7">
        <f>VLOOKUP(D23,madaster,5,FALSE)</f>
      </c>
      <c r="F23" s="0" t="s">
        <v>55</v>
      </c>
      <c r="G23" s="0">
        <f>VLOOKUP(F23,priceset,2,FALSE)</f>
      </c>
      <c r="H23" s="0">
        <v>0.009625</v>
      </c>
      <c r="I23" s="0">
        <v>0.015</v>
      </c>
      <c r="J23" s="28">
        <v>0</v>
      </c>
      <c r="K23" s="28">
        <v>0</v>
      </c>
      <c r="L23" s="28">
        <v>0.75</v>
      </c>
      <c r="M23" s="28">
        <v>0</v>
      </c>
      <c r="N23" s="28"/>
      <c r="O23" s="28">
        <v>0</v>
      </c>
      <c r="P23" s="28">
        <v>0.75</v>
      </c>
      <c r="Q23" s="28">
        <v>0</v>
      </c>
      <c r="R23" s="28">
        <f>1-Q23-O23</f>
      </c>
      <c r="S23" s="0" t="s">
        <v>118</v>
      </c>
    </row>
    <row r="24">
      <c r="A24" s="0" t="s">
        <v>119</v>
      </c>
      <c r="B24" s="0" t="s">
        <v>120</v>
      </c>
      <c r="C24" s="27">
        <v>1750</v>
      </c>
      <c r="D24" s="7" t="s">
        <v>49</v>
      </c>
      <c r="E24" s="7">
        <f>VLOOKUP(D24,madaster,5,FALSE)</f>
      </c>
      <c r="F24" s="0" t="s">
        <v>50</v>
      </c>
      <c r="G24" s="0">
        <f>VLOOKUP(F24,priceset,2,FALSE)</f>
      </c>
      <c r="H24" s="0">
        <v>0.009625</v>
      </c>
      <c r="I24" s="0">
        <v>0.018</v>
      </c>
      <c r="J24" s="28">
        <v>0</v>
      </c>
      <c r="K24" s="28">
        <v>0</v>
      </c>
      <c r="L24" s="28">
        <v>0.75</v>
      </c>
      <c r="M24" s="28">
        <v>0</v>
      </c>
      <c r="N24" s="28"/>
      <c r="O24" s="28">
        <v>0</v>
      </c>
      <c r="P24" s="28">
        <v>0.75</v>
      </c>
      <c r="Q24" s="28">
        <v>0</v>
      </c>
      <c r="R24" s="28">
        <f>1-Q24-O24</f>
      </c>
      <c r="S24" s="0" t="s">
        <v>120</v>
      </c>
    </row>
    <row r="25">
      <c r="A25" s="0" t="s">
        <v>121</v>
      </c>
      <c r="B25" s="0" t="s">
        <v>122</v>
      </c>
      <c r="C25" s="27">
        <v>1000</v>
      </c>
      <c r="D25" s="7" t="s">
        <v>49</v>
      </c>
      <c r="E25" s="7">
        <f>VLOOKUP(D25,madaster,5,FALSE)</f>
      </c>
      <c r="F25" s="0" t="s">
        <v>55</v>
      </c>
      <c r="G25" s="0">
        <f>VLOOKUP(F25,priceset,2,FALSE)</f>
      </c>
      <c r="H25" s="0">
        <v>0.009625</v>
      </c>
      <c r="I25" s="0">
        <v>0.015</v>
      </c>
      <c r="J25" s="28">
        <v>0</v>
      </c>
      <c r="K25" s="28">
        <v>0</v>
      </c>
      <c r="L25" s="28">
        <v>0.75</v>
      </c>
      <c r="M25" s="28">
        <v>0</v>
      </c>
      <c r="N25" s="28"/>
      <c r="O25" s="28">
        <v>0</v>
      </c>
      <c r="P25" s="28">
        <v>0.75</v>
      </c>
      <c r="Q25" s="28">
        <v>0</v>
      </c>
      <c r="R25" s="28">
        <f>1-Q25-O25</f>
      </c>
      <c r="S25" s="0" t="s">
        <v>122</v>
      </c>
    </row>
    <row r="26">
      <c r="A26" s="0" t="s">
        <v>123</v>
      </c>
      <c r="B26" s="0" t="s">
        <v>124</v>
      </c>
      <c r="C26" s="27">
        <v>935</v>
      </c>
      <c r="D26" s="7" t="s">
        <v>60</v>
      </c>
      <c r="E26" s="7">
        <f>VLOOKUP(D26,madaster,5,FALSE)</f>
      </c>
      <c r="F26" s="0" t="s">
        <v>125</v>
      </c>
      <c r="G26" s="0">
        <f>VLOOKUP(F26,priceset,2,FALSE)</f>
      </c>
      <c r="H26" s="0">
        <v>0.072188</v>
      </c>
      <c r="I26" s="0">
        <v>0.75</v>
      </c>
      <c r="J26" s="28">
        <v>0</v>
      </c>
      <c r="K26" s="28">
        <v>0</v>
      </c>
      <c r="L26" s="28">
        <v>0.75</v>
      </c>
      <c r="M26" s="28">
        <v>0</v>
      </c>
      <c r="N26" s="28"/>
      <c r="O26" s="28">
        <v>0</v>
      </c>
      <c r="P26" s="28">
        <v>0.75</v>
      </c>
      <c r="Q26" s="28">
        <v>0</v>
      </c>
      <c r="R26" s="28">
        <f>1-Q26-O26</f>
      </c>
      <c r="S26" s="0" t="s">
        <v>126</v>
      </c>
      <c r="T26" s="0" t="s">
        <v>127</v>
      </c>
      <c r="U26" s="0" t="s">
        <v>124</v>
      </c>
    </row>
    <row r="27">
      <c r="A27" s="0" t="s">
        <v>128</v>
      </c>
      <c r="B27" s="0" t="s">
        <v>129</v>
      </c>
      <c r="C27" s="27">
        <v>1900</v>
      </c>
      <c r="D27" s="7" t="s">
        <v>49</v>
      </c>
      <c r="E27" s="7">
        <f>VLOOKUP(D27,madaster,5,FALSE)</f>
      </c>
      <c r="F27" s="0" t="s">
        <v>50</v>
      </c>
      <c r="G27" s="0">
        <f>VLOOKUP(F27,priceset,2,FALSE)</f>
      </c>
      <c r="H27" s="0">
        <v>0.009625</v>
      </c>
      <c r="I27" s="0">
        <v>0.018</v>
      </c>
      <c r="J27" s="28">
        <v>0</v>
      </c>
      <c r="K27" s="28">
        <v>0</v>
      </c>
      <c r="L27" s="28">
        <v>0.75</v>
      </c>
      <c r="M27" s="28">
        <v>0</v>
      </c>
      <c r="N27" s="28"/>
      <c r="O27" s="28">
        <v>0</v>
      </c>
      <c r="P27" s="28">
        <v>0.75</v>
      </c>
      <c r="Q27" s="28">
        <v>0</v>
      </c>
      <c r="R27" s="28">
        <f>1-Q27-O27</f>
      </c>
      <c r="S27" s="0" t="s">
        <v>129</v>
      </c>
    </row>
    <row r="28">
      <c r="A28" s="0" t="s">
        <v>130</v>
      </c>
      <c r="B28" s="0" t="s">
        <v>131</v>
      </c>
      <c r="C28" s="27">
        <v>750</v>
      </c>
      <c r="D28" s="7" t="s">
        <v>60</v>
      </c>
      <c r="E28" s="7">
        <f>VLOOKUP(D28,madaster,5,FALSE)</f>
      </c>
      <c r="J28" s="28"/>
      <c r="K28" s="28">
        <v>0</v>
      </c>
      <c r="L28" s="28">
        <v>0.75</v>
      </c>
      <c r="M28" s="28">
        <v>0</v>
      </c>
      <c r="N28" s="28"/>
      <c r="O28" s="28">
        <v>0</v>
      </c>
      <c r="P28" s="28">
        <v>0.75</v>
      </c>
      <c r="Q28" s="28">
        <v>0</v>
      </c>
      <c r="R28" s="28">
        <f>1-Q28-O28</f>
      </c>
      <c r="S28" s="0" t="s">
        <v>132</v>
      </c>
      <c r="T28" s="0" t="s">
        <v>131</v>
      </c>
    </row>
    <row r="29">
      <c r="A29" s="0" t="s">
        <v>133</v>
      </c>
      <c r="B29" s="0" t="s">
        <v>134</v>
      </c>
      <c r="C29" s="27">
        <v>10500</v>
      </c>
      <c r="D29" s="7" t="s">
        <v>44</v>
      </c>
      <c r="E29" s="7">
        <f>VLOOKUP(D29,madaster,5,FALSE)</f>
      </c>
      <c r="F29" s="0" t="s">
        <v>135</v>
      </c>
      <c r="G29" s="0">
        <f>VLOOKUP(F29,priceset,2,FALSE)</f>
      </c>
      <c r="H29" s="0">
        <v>0.072188</v>
      </c>
      <c r="I29" s="0">
        <v>0</v>
      </c>
      <c r="J29" s="28">
        <v>0.35</v>
      </c>
      <c r="K29" s="28">
        <v>0</v>
      </c>
      <c r="L29" s="28">
        <v>0.75</v>
      </c>
      <c r="M29" s="28">
        <v>0</v>
      </c>
      <c r="N29" s="28"/>
      <c r="O29" s="28">
        <v>0</v>
      </c>
      <c r="P29" s="28">
        <v>0.75</v>
      </c>
      <c r="Q29" s="28">
        <v>0</v>
      </c>
      <c r="R29" s="28">
        <f>1-Q29-O29</f>
      </c>
      <c r="S29" s="0" t="s">
        <v>134</v>
      </c>
    </row>
    <row r="30">
      <c r="A30" s="0" t="s">
        <v>136</v>
      </c>
      <c r="B30" s="0" t="s">
        <v>137</v>
      </c>
      <c r="C30" s="27">
        <v>7800</v>
      </c>
      <c r="D30" s="7" t="s">
        <v>44</v>
      </c>
      <c r="E30" s="7">
        <f>VLOOKUP(D30,madaster,5,FALSE)</f>
      </c>
      <c r="J30" s="28"/>
      <c r="K30" s="28">
        <v>0</v>
      </c>
      <c r="L30" s="28">
        <v>0.75</v>
      </c>
      <c r="M30" s="28">
        <v>0</v>
      </c>
      <c r="N30" s="28"/>
      <c r="O30" s="28">
        <v>0</v>
      </c>
      <c r="P30" s="28">
        <v>0.75</v>
      </c>
      <c r="Q30" s="28">
        <v>0</v>
      </c>
      <c r="R30" s="28">
        <f>1-Q30-O30</f>
      </c>
      <c r="S30" s="0" t="s">
        <v>137</v>
      </c>
    </row>
    <row r="31">
      <c r="A31" s="0" t="s">
        <v>138</v>
      </c>
      <c r="B31" s="0" t="s">
        <v>139</v>
      </c>
      <c r="C31" s="27">
        <v>780</v>
      </c>
      <c r="D31" s="7" t="s">
        <v>78</v>
      </c>
      <c r="E31" s="7">
        <f>VLOOKUP(D31,madaster,5,FALSE)</f>
      </c>
      <c r="F31" s="0" t="s">
        <v>61</v>
      </c>
      <c r="G31" s="0">
        <f>VLOOKUP(F31,priceset,2,FALSE)</f>
      </c>
      <c r="H31" s="0">
        <v>0.024063</v>
      </c>
      <c r="I31" s="0">
        <v>0.1</v>
      </c>
      <c r="J31" s="28">
        <v>0</v>
      </c>
      <c r="K31" s="28">
        <v>0</v>
      </c>
      <c r="L31" s="28">
        <v>0.75</v>
      </c>
      <c r="M31" s="28">
        <v>0</v>
      </c>
      <c r="N31" s="28"/>
      <c r="O31" s="28">
        <v>0</v>
      </c>
      <c r="P31" s="28">
        <v>0.75</v>
      </c>
      <c r="Q31" s="28">
        <v>0</v>
      </c>
      <c r="R31" s="28">
        <f>1-Q31-O31</f>
      </c>
      <c r="S31" s="0" t="s">
        <v>139</v>
      </c>
    </row>
    <row r="32">
      <c r="A32" s="0" t="s">
        <v>140</v>
      </c>
      <c r="B32" s="0" t="s">
        <v>141</v>
      </c>
      <c r="C32" s="27">
        <v>57</v>
      </c>
      <c r="D32" s="7" t="s">
        <v>49</v>
      </c>
      <c r="E32" s="7">
        <f>VLOOKUP(D32,madaster,5,FALSE)</f>
      </c>
      <c r="F32" s="0" t="s">
        <v>50</v>
      </c>
      <c r="G32" s="0">
        <f>VLOOKUP(F32,priceset,2,FALSE)</f>
      </c>
      <c r="H32" s="0">
        <v>0.009625</v>
      </c>
      <c r="I32" s="0">
        <v>0.018</v>
      </c>
      <c r="J32" s="28">
        <v>0</v>
      </c>
      <c r="K32" s="28">
        <v>0</v>
      </c>
      <c r="L32" s="28">
        <v>0.75</v>
      </c>
      <c r="M32" s="28">
        <v>0</v>
      </c>
      <c r="N32" s="28"/>
      <c r="O32" s="28">
        <v>0</v>
      </c>
      <c r="P32" s="28">
        <v>0.75</v>
      </c>
      <c r="Q32" s="28">
        <v>0</v>
      </c>
      <c r="R32" s="28">
        <f>1-Q32-O32</f>
      </c>
      <c r="S32" s="0" t="s">
        <v>142</v>
      </c>
      <c r="T32" s="0" t="s">
        <v>143</v>
      </c>
      <c r="U32" s="0" t="s">
        <v>141</v>
      </c>
    </row>
    <row r="33">
      <c r="A33" s="0" t="s">
        <v>144</v>
      </c>
      <c r="B33" s="0" t="s">
        <v>145</v>
      </c>
      <c r="C33" s="27">
        <v>1400</v>
      </c>
      <c r="D33" s="7" t="s">
        <v>60</v>
      </c>
      <c r="E33" s="7">
        <f>VLOOKUP(D33,madaster,5,FALSE)</f>
      </c>
      <c r="J33" s="28"/>
      <c r="K33" s="28">
        <v>0</v>
      </c>
      <c r="L33" s="28">
        <v>0.75</v>
      </c>
      <c r="M33" s="28">
        <v>0</v>
      </c>
      <c r="N33" s="28"/>
      <c r="O33" s="28">
        <v>0</v>
      </c>
      <c r="P33" s="28">
        <v>0.75</v>
      </c>
      <c r="Q33" s="28">
        <v>0</v>
      </c>
      <c r="R33" s="28">
        <f>1-Q33-O33</f>
      </c>
      <c r="S33" s="0" t="s">
        <v>145</v>
      </c>
    </row>
    <row r="34">
      <c r="A34" s="0" t="s">
        <v>146</v>
      </c>
      <c r="B34" s="0" t="s">
        <v>147</v>
      </c>
      <c r="C34" s="27">
        <v>2500</v>
      </c>
      <c r="D34" s="7" t="s">
        <v>99</v>
      </c>
      <c r="E34" s="7">
        <f>VLOOKUP(D34,madaster,5,FALSE)</f>
      </c>
      <c r="F34" s="0" t="s">
        <v>148</v>
      </c>
      <c r="G34" s="0">
        <f>VLOOKUP(F34,priceset,2,FALSE)</f>
      </c>
      <c r="H34" s="0">
        <v>0.072188</v>
      </c>
      <c r="I34" s="0">
        <v>0.2</v>
      </c>
      <c r="J34" s="28">
        <v>0</v>
      </c>
      <c r="K34" s="28">
        <v>0</v>
      </c>
      <c r="L34" s="28">
        <v>0.75</v>
      </c>
      <c r="M34" s="28">
        <v>0</v>
      </c>
      <c r="N34" s="28"/>
      <c r="O34" s="28">
        <v>0</v>
      </c>
      <c r="P34" s="28">
        <v>0.75</v>
      </c>
      <c r="Q34" s="28">
        <v>0</v>
      </c>
      <c r="R34" s="28">
        <f>1-Q34-O34</f>
      </c>
      <c r="S34" s="0" t="s">
        <v>149</v>
      </c>
      <c r="T34" s="0" t="s">
        <v>150</v>
      </c>
      <c r="U34" s="0" t="s">
        <v>151</v>
      </c>
      <c r="V34" s="0" t="s">
        <v>152</v>
      </c>
      <c r="W34" s="0" t="s">
        <v>147</v>
      </c>
    </row>
    <row r="35">
      <c r="A35" s="0" t="s">
        <v>153</v>
      </c>
      <c r="B35" s="0" t="s">
        <v>154</v>
      </c>
      <c r="C35" s="27">
        <v>2000</v>
      </c>
      <c r="D35" s="7" t="s">
        <v>49</v>
      </c>
      <c r="E35" s="7">
        <f>VLOOKUP(D35,madaster,5,FALSE)</f>
      </c>
      <c r="F35" s="0" t="s">
        <v>55</v>
      </c>
      <c r="G35" s="0">
        <f>VLOOKUP(F35,priceset,2,FALSE)</f>
      </c>
      <c r="H35" s="0">
        <v>0.009625</v>
      </c>
      <c r="I35" s="0">
        <v>0.015</v>
      </c>
      <c r="J35" s="28">
        <v>0</v>
      </c>
      <c r="K35" s="28">
        <v>0</v>
      </c>
      <c r="L35" s="28">
        <v>0.75</v>
      </c>
      <c r="M35" s="28">
        <v>0</v>
      </c>
      <c r="N35" s="28"/>
      <c r="O35" s="28">
        <v>0</v>
      </c>
      <c r="P35" s="28">
        <v>0.75</v>
      </c>
      <c r="Q35" s="28">
        <v>1</v>
      </c>
      <c r="R35" s="28">
        <f>1-Q35-O35</f>
      </c>
      <c r="S35" s="0" t="s">
        <v>155</v>
      </c>
      <c r="T35" s="0" t="s">
        <v>154</v>
      </c>
    </row>
    <row r="36">
      <c r="A36" s="0" t="s">
        <v>156</v>
      </c>
      <c r="B36" s="0" t="s">
        <v>157</v>
      </c>
      <c r="C36" s="27">
        <v>2000</v>
      </c>
      <c r="D36" s="7" t="s">
        <v>49</v>
      </c>
      <c r="E36" s="7">
        <f>VLOOKUP(D36,madaster,5,FALSE)</f>
      </c>
      <c r="F36" s="0" t="s">
        <v>55</v>
      </c>
      <c r="G36" s="0">
        <f>VLOOKUP(F36,priceset,2,FALSE)</f>
      </c>
      <c r="H36" s="0">
        <v>0.009625</v>
      </c>
      <c r="I36" s="0">
        <v>0.015</v>
      </c>
      <c r="J36" s="28">
        <v>0</v>
      </c>
      <c r="K36" s="28">
        <v>0</v>
      </c>
      <c r="L36" s="28">
        <v>0.75</v>
      </c>
      <c r="M36" s="28">
        <v>0</v>
      </c>
      <c r="N36" s="28"/>
      <c r="O36" s="28">
        <v>0</v>
      </c>
      <c r="P36" s="28">
        <v>0.75</v>
      </c>
      <c r="Q36" s="28">
        <v>0</v>
      </c>
      <c r="R36" s="28">
        <f>1-Q36-O36</f>
      </c>
      <c r="S36" s="0" t="s">
        <v>158</v>
      </c>
      <c r="T36" s="0" t="s">
        <v>157</v>
      </c>
    </row>
    <row r="37">
      <c r="A37" s="0" t="s">
        <v>159</v>
      </c>
      <c r="B37" s="0" t="s">
        <v>160</v>
      </c>
      <c r="C37" s="27">
        <v>165</v>
      </c>
      <c r="D37" s="7" t="s">
        <v>60</v>
      </c>
      <c r="E37" s="7">
        <f>VLOOKUP(D37,madaster,5,FALSE)</f>
      </c>
      <c r="J37" s="28"/>
      <c r="K37" s="28">
        <v>0</v>
      </c>
      <c r="L37" s="28">
        <v>0.75</v>
      </c>
      <c r="M37" s="28">
        <v>0</v>
      </c>
      <c r="N37" s="28"/>
      <c r="O37" s="28">
        <v>0</v>
      </c>
      <c r="P37" s="28">
        <v>0.75</v>
      </c>
      <c r="Q37" s="28">
        <v>0</v>
      </c>
      <c r="R37" s="28">
        <f>1-Q37-O37</f>
      </c>
      <c r="S37" s="0" t="s">
        <v>160</v>
      </c>
    </row>
    <row r="38">
      <c r="A38" s="0" t="s">
        <v>161</v>
      </c>
      <c r="B38" s="0" t="s">
        <v>162</v>
      </c>
      <c r="C38" s="27">
        <v>1100</v>
      </c>
      <c r="D38" s="7" t="s">
        <v>60</v>
      </c>
      <c r="E38" s="7">
        <f>VLOOKUP(D38,madaster,5,FALSE)</f>
      </c>
      <c r="F38" s="0" t="s">
        <v>163</v>
      </c>
      <c r="G38" s="0">
        <f>VLOOKUP(F38,priceset,2,FALSE)</f>
      </c>
      <c r="H38" s="0">
        <v>0.072188</v>
      </c>
      <c r="I38" s="0">
        <v>0.75</v>
      </c>
      <c r="J38" s="28">
        <v>0</v>
      </c>
      <c r="K38" s="28">
        <v>0</v>
      </c>
      <c r="L38" s="28">
        <v>0.75</v>
      </c>
      <c r="M38" s="28">
        <v>0</v>
      </c>
      <c r="N38" s="28"/>
      <c r="O38" s="28">
        <v>0</v>
      </c>
      <c r="P38" s="28">
        <v>0.75</v>
      </c>
      <c r="Q38" s="28">
        <v>0</v>
      </c>
      <c r="R38" s="28">
        <f>1-Q38-O38</f>
      </c>
      <c r="S38" s="0" t="s">
        <v>164</v>
      </c>
      <c r="T38" s="0" t="s">
        <v>162</v>
      </c>
    </row>
    <row r="39">
      <c r="A39" s="0" t="s">
        <v>165</v>
      </c>
      <c r="B39" s="0" t="s">
        <v>166</v>
      </c>
      <c r="C39" s="27">
        <v>1450</v>
      </c>
      <c r="D39" s="7" t="s">
        <v>49</v>
      </c>
      <c r="E39" s="7">
        <f>VLOOKUP(D39,madaster,5,FALSE)</f>
      </c>
      <c r="F39" s="0" t="s">
        <v>50</v>
      </c>
      <c r="G39" s="0">
        <f>VLOOKUP(F39,priceset,2,FALSE)</f>
      </c>
      <c r="H39" s="0">
        <v>0.009625</v>
      </c>
      <c r="I39" s="0">
        <v>0.018</v>
      </c>
      <c r="J39" s="28">
        <v>0</v>
      </c>
      <c r="K39" s="28">
        <v>0</v>
      </c>
      <c r="L39" s="28">
        <v>0.75</v>
      </c>
      <c r="M39" s="28">
        <v>0</v>
      </c>
      <c r="N39" s="28"/>
      <c r="O39" s="28">
        <v>0</v>
      </c>
      <c r="P39" s="28">
        <v>0.75</v>
      </c>
      <c r="Q39" s="28">
        <v>0</v>
      </c>
      <c r="R39" s="28">
        <f>1-Q39-O39</f>
      </c>
      <c r="S39" s="0" t="s">
        <v>166</v>
      </c>
      <c r="T39" s="0" t="s">
        <v>167</v>
      </c>
      <c r="U39" s="0" t="s">
        <v>168</v>
      </c>
    </row>
    <row r="40">
      <c r="A40" s="0" t="s">
        <v>169</v>
      </c>
      <c r="B40" s="0" t="s">
        <v>170</v>
      </c>
      <c r="C40" s="27">
        <v>2500</v>
      </c>
      <c r="D40" s="7" t="s">
        <v>99</v>
      </c>
      <c r="E40" s="7">
        <f>VLOOKUP(D40,madaster,5,FALSE)</f>
      </c>
      <c r="J40" s="28"/>
      <c r="K40" s="28">
        <v>0</v>
      </c>
      <c r="L40" s="28">
        <v>0.75</v>
      </c>
      <c r="M40" s="28">
        <v>0</v>
      </c>
      <c r="N40" s="28"/>
      <c r="O40" s="28">
        <v>0</v>
      </c>
      <c r="P40" s="28">
        <v>0.75</v>
      </c>
      <c r="Q40" s="28">
        <v>0</v>
      </c>
      <c r="R40" s="28">
        <f>1-Q40-O40</f>
      </c>
      <c r="S40" s="0" t="s">
        <v>170</v>
      </c>
    </row>
    <row r="41">
      <c r="A41" s="0" t="s">
        <v>171</v>
      </c>
      <c r="B41" s="0" t="s">
        <v>172</v>
      </c>
      <c r="C41" s="27">
        <v>21500</v>
      </c>
      <c r="D41" s="7" t="s">
        <v>44</v>
      </c>
      <c r="E41" s="7">
        <f>VLOOKUP(D41,madaster,5,FALSE)</f>
      </c>
      <c r="F41" s="0" t="s">
        <v>173</v>
      </c>
      <c r="G41" s="0">
        <f>VLOOKUP(F41,priceset,2,FALSE)</f>
      </c>
      <c r="H41" s="0">
        <v>0.072188</v>
      </c>
      <c r="I41" s="0">
        <v>0</v>
      </c>
      <c r="J41" s="28">
        <v>0.35</v>
      </c>
      <c r="K41" s="28">
        <v>0</v>
      </c>
      <c r="L41" s="28">
        <v>0.75</v>
      </c>
      <c r="M41" s="28">
        <v>0</v>
      </c>
      <c r="N41" s="28"/>
      <c r="O41" s="28">
        <v>0</v>
      </c>
      <c r="P41" s="28">
        <v>0.75</v>
      </c>
      <c r="Q41" s="28">
        <v>0</v>
      </c>
      <c r="R41" s="28">
        <f>1-Q41-O41</f>
      </c>
      <c r="S41" s="0" t="s">
        <v>174</v>
      </c>
      <c r="T41" s="0" t="s">
        <v>175</v>
      </c>
      <c r="U41" s="0" t="s">
        <v>172</v>
      </c>
      <c r="V41" s="0" t="s">
        <v>176</v>
      </c>
      <c r="W41" s="0" t="s">
        <v>177</v>
      </c>
    </row>
    <row r="42">
      <c r="A42" s="0" t="s">
        <v>178</v>
      </c>
      <c r="B42" s="0" t="s">
        <v>179</v>
      </c>
      <c r="C42" s="27">
        <v>2000</v>
      </c>
      <c r="D42" s="7" t="s">
        <v>49</v>
      </c>
      <c r="E42" s="7">
        <f>VLOOKUP(D42,madaster,5,FALSE)</f>
      </c>
      <c r="F42" s="0" t="s">
        <v>180</v>
      </c>
      <c r="G42" s="0">
        <f>VLOOKUP(F42,priceset,2,FALSE)</f>
      </c>
      <c r="H42" s="0">
        <v>0.009625</v>
      </c>
      <c r="I42" s="0">
        <v>0</v>
      </c>
      <c r="J42" s="28">
        <v>0</v>
      </c>
      <c r="K42" s="28">
        <v>0</v>
      </c>
      <c r="L42" s="28">
        <v>0.75</v>
      </c>
      <c r="M42" s="28">
        <v>0</v>
      </c>
      <c r="N42" s="28"/>
      <c r="O42" s="28">
        <v>0</v>
      </c>
      <c r="P42" s="28">
        <v>0.75</v>
      </c>
      <c r="Q42" s="28">
        <v>0</v>
      </c>
      <c r="R42" s="28">
        <f>1-Q42-O42</f>
      </c>
      <c r="S42" s="0" t="s">
        <v>179</v>
      </c>
      <c r="T42" s="0" t="s">
        <v>181</v>
      </c>
    </row>
    <row r="43">
      <c r="A43" s="0" t="s">
        <v>182</v>
      </c>
      <c r="B43" s="0" t="s">
        <v>183</v>
      </c>
      <c r="C43" s="27">
        <v>7800</v>
      </c>
      <c r="D43" s="7" t="s">
        <v>44</v>
      </c>
      <c r="E43" s="7">
        <f>VLOOKUP(D43,madaster,5,FALSE)</f>
      </c>
      <c r="J43" s="28"/>
      <c r="K43" s="28">
        <v>0</v>
      </c>
      <c r="L43" s="28">
        <v>0.75</v>
      </c>
      <c r="M43" s="28">
        <v>0</v>
      </c>
      <c r="N43" s="28"/>
      <c r="O43" s="28">
        <v>0</v>
      </c>
      <c r="P43" s="28">
        <v>0.75</v>
      </c>
      <c r="Q43" s="28">
        <v>0</v>
      </c>
      <c r="R43" s="28">
        <f>1-Q43-O43</f>
      </c>
      <c r="S43" s="0" t="s">
        <v>183</v>
      </c>
    </row>
    <row r="44">
      <c r="A44" s="0" t="s">
        <v>184</v>
      </c>
      <c r="B44" s="0" t="s">
        <v>185</v>
      </c>
      <c r="C44" s="27">
        <v>1900</v>
      </c>
      <c r="D44" s="7" t="s">
        <v>49</v>
      </c>
      <c r="E44" s="7">
        <f>VLOOKUP(D44,madaster,5,FALSE)</f>
      </c>
      <c r="F44" s="0" t="s">
        <v>50</v>
      </c>
      <c r="G44" s="0">
        <f>VLOOKUP(F44,priceset,2,FALSE)</f>
      </c>
      <c r="H44" s="0">
        <v>0.009625</v>
      </c>
      <c r="I44" s="0">
        <v>0.018</v>
      </c>
      <c r="J44" s="28">
        <v>0</v>
      </c>
      <c r="K44" s="28">
        <v>0</v>
      </c>
      <c r="L44" s="28">
        <v>0.75</v>
      </c>
      <c r="M44" s="28">
        <v>0</v>
      </c>
      <c r="N44" s="28"/>
      <c r="O44" s="28">
        <v>0</v>
      </c>
      <c r="P44" s="28">
        <v>0.75</v>
      </c>
      <c r="Q44" s="28">
        <v>0</v>
      </c>
      <c r="R44" s="28">
        <f>1-Q44-O44</f>
      </c>
      <c r="S44" s="0" t="s">
        <v>185</v>
      </c>
      <c r="T44" s="0" t="s">
        <v>186</v>
      </c>
    </row>
    <row r="45">
      <c r="A45" s="0" t="s">
        <v>187</v>
      </c>
      <c r="B45" s="0" t="s">
        <v>188</v>
      </c>
      <c r="C45" s="27">
        <v>2200</v>
      </c>
      <c r="D45" s="7" t="s">
        <v>49</v>
      </c>
      <c r="E45" s="7">
        <f>VLOOKUP(D45,madaster,5,FALSE)</f>
      </c>
      <c r="J45" s="28"/>
      <c r="K45" s="28">
        <v>0</v>
      </c>
      <c r="L45" s="28">
        <v>0.75</v>
      </c>
      <c r="M45" s="28">
        <v>0</v>
      </c>
      <c r="N45" s="28"/>
      <c r="O45" s="28">
        <v>0</v>
      </c>
      <c r="P45" s="28">
        <v>0.75</v>
      </c>
      <c r="Q45" s="28">
        <v>0</v>
      </c>
      <c r="R45" s="28">
        <f>1-Q45-O45</f>
      </c>
      <c r="S45" s="0" t="s">
        <v>189</v>
      </c>
      <c r="T45" s="0" t="s">
        <v>188</v>
      </c>
    </row>
    <row r="46">
      <c r="A46" s="0" t="s">
        <v>190</v>
      </c>
      <c r="B46" s="0" t="s">
        <v>191</v>
      </c>
      <c r="C46" s="27">
        <v>1000</v>
      </c>
      <c r="D46" s="7" t="s">
        <v>60</v>
      </c>
      <c r="E46" s="7">
        <f>VLOOKUP(D46,madaster,5,FALSE)</f>
      </c>
      <c r="F46" s="0" t="s">
        <v>192</v>
      </c>
      <c r="G46" s="0">
        <f>VLOOKUP(F46,priceset,2,FALSE)</f>
      </c>
      <c r="H46" s="0">
        <v>0.072188</v>
      </c>
      <c r="I46" s="0">
        <v>0.75</v>
      </c>
      <c r="J46" s="28">
        <v>0</v>
      </c>
      <c r="K46" s="28">
        <v>0</v>
      </c>
      <c r="L46" s="28">
        <v>0.75</v>
      </c>
      <c r="M46" s="28">
        <v>0</v>
      </c>
      <c r="N46" s="28"/>
      <c r="O46" s="28">
        <v>0</v>
      </c>
      <c r="P46" s="28">
        <v>0.75</v>
      </c>
      <c r="Q46" s="28">
        <v>0</v>
      </c>
      <c r="R46" s="28">
        <f>1-Q46-O46</f>
      </c>
      <c r="S46" s="0" t="s">
        <v>193</v>
      </c>
      <c r="T46" s="0" t="s">
        <v>194</v>
      </c>
      <c r="U46" s="0" t="s">
        <v>191</v>
      </c>
    </row>
    <row r="47">
      <c r="A47" s="0" t="s">
        <v>195</v>
      </c>
      <c r="B47" s="0" t="s">
        <v>196</v>
      </c>
      <c r="C47" s="27">
        <v>1300</v>
      </c>
      <c r="D47" s="7" t="s">
        <v>60</v>
      </c>
      <c r="E47" s="7">
        <f>VLOOKUP(D47,madaster,5,FALSE)</f>
      </c>
      <c r="J47" s="28"/>
      <c r="K47" s="28">
        <v>0</v>
      </c>
      <c r="L47" s="28">
        <v>0.75</v>
      </c>
      <c r="M47" s="28">
        <v>0</v>
      </c>
      <c r="N47" s="28"/>
      <c r="O47" s="28">
        <v>0</v>
      </c>
      <c r="P47" s="28">
        <v>0.75</v>
      </c>
      <c r="Q47" s="28">
        <v>0</v>
      </c>
      <c r="R47" s="28">
        <f>1-Q47-O47</f>
      </c>
      <c r="S47" s="0" t="s">
        <v>197</v>
      </c>
      <c r="T47" s="0" t="s">
        <v>198</v>
      </c>
      <c r="U47" s="0" t="s">
        <v>196</v>
      </c>
    </row>
    <row r="48">
      <c r="A48" s="0" t="s">
        <v>199</v>
      </c>
      <c r="B48" s="0" t="s">
        <v>200</v>
      </c>
      <c r="C48" s="27">
        <v>7200</v>
      </c>
      <c r="D48" s="7" t="s">
        <v>44</v>
      </c>
      <c r="E48" s="7">
        <f>VLOOKUP(D48,madaster,5,FALSE)</f>
      </c>
      <c r="F48" s="0" t="s">
        <v>201</v>
      </c>
      <c r="G48" s="0">
        <f>VLOOKUP(F48,priceset,2,FALSE)</f>
      </c>
      <c r="H48" s="0">
        <v>0.072188</v>
      </c>
      <c r="I48" s="0">
        <v>0</v>
      </c>
      <c r="J48" s="28">
        <v>0.35</v>
      </c>
      <c r="K48" s="28">
        <v>0</v>
      </c>
      <c r="L48" s="28">
        <v>0.75</v>
      </c>
      <c r="M48" s="28">
        <v>0</v>
      </c>
      <c r="N48" s="28"/>
      <c r="O48" s="28">
        <v>0</v>
      </c>
      <c r="P48" s="28">
        <v>0.75</v>
      </c>
      <c r="Q48" s="28">
        <v>0</v>
      </c>
      <c r="R48" s="28">
        <f>1-Q48-O48</f>
      </c>
      <c r="S48" s="0" t="s">
        <v>202</v>
      </c>
      <c r="T48" s="0" t="s">
        <v>200</v>
      </c>
    </row>
    <row r="49">
      <c r="A49" s="0" t="s">
        <v>203</v>
      </c>
      <c r="B49" s="0" t="s">
        <v>204</v>
      </c>
      <c r="C49" s="27">
        <v>1900</v>
      </c>
      <c r="D49" s="7" t="s">
        <v>49</v>
      </c>
      <c r="E49" s="7">
        <f>VLOOKUP(D49,madaster,5,FALSE)</f>
      </c>
      <c r="F49" s="0" t="s">
        <v>50</v>
      </c>
      <c r="G49" s="0">
        <f>VLOOKUP(F49,priceset,2,FALSE)</f>
      </c>
      <c r="H49" s="0">
        <v>0.009625</v>
      </c>
      <c r="I49" s="0">
        <v>0.018</v>
      </c>
      <c r="J49" s="28">
        <v>0</v>
      </c>
      <c r="K49" s="28">
        <v>0</v>
      </c>
      <c r="L49" s="28">
        <v>0.75</v>
      </c>
      <c r="M49" s="28">
        <v>0</v>
      </c>
      <c r="N49" s="28"/>
      <c r="O49" s="28">
        <v>0</v>
      </c>
      <c r="P49" s="28">
        <v>0.75</v>
      </c>
      <c r="Q49" s="28">
        <v>0</v>
      </c>
      <c r="R49" s="28">
        <f>1-Q49-O49</f>
      </c>
      <c r="S49" s="0" t="s">
        <v>205</v>
      </c>
      <c r="T49" s="0" t="s">
        <v>204</v>
      </c>
    </row>
    <row r="50">
      <c r="A50" s="0" t="s">
        <v>206</v>
      </c>
      <c r="B50" s="0" t="s">
        <v>207</v>
      </c>
      <c r="C50" s="27">
        <v>1380</v>
      </c>
      <c r="D50" s="7" t="s">
        <v>60</v>
      </c>
      <c r="E50" s="7">
        <f>VLOOKUP(D50,madaster,5,FALSE)</f>
      </c>
      <c r="J50" s="28"/>
      <c r="K50" s="28">
        <v>0</v>
      </c>
      <c r="L50" s="28">
        <v>0.75</v>
      </c>
      <c r="M50" s="28">
        <v>0</v>
      </c>
      <c r="N50" s="28"/>
      <c r="O50" s="28">
        <v>0</v>
      </c>
      <c r="P50" s="28">
        <v>0.75</v>
      </c>
      <c r="Q50" s="28">
        <v>0</v>
      </c>
      <c r="R50" s="28">
        <f>1-Q50-O50</f>
      </c>
      <c r="S50" s="0" t="s">
        <v>208</v>
      </c>
      <c r="T50" s="0" t="s">
        <v>207</v>
      </c>
    </row>
    <row r="51">
      <c r="A51" s="0" t="s">
        <v>209</v>
      </c>
      <c r="B51" s="0" t="s">
        <v>210</v>
      </c>
      <c r="C51" s="27">
        <v>780</v>
      </c>
      <c r="D51" s="7" t="s">
        <v>78</v>
      </c>
      <c r="E51" s="7">
        <f>VLOOKUP(D51,madaster,5,FALSE)</f>
      </c>
      <c r="J51" s="28"/>
      <c r="K51" s="28">
        <v>0</v>
      </c>
      <c r="L51" s="28">
        <v>0.75</v>
      </c>
      <c r="M51" s="28">
        <v>0</v>
      </c>
      <c r="N51" s="28"/>
      <c r="O51" s="28">
        <v>0</v>
      </c>
      <c r="P51" s="28">
        <v>0.75</v>
      </c>
      <c r="Q51" s="28">
        <v>0</v>
      </c>
      <c r="R51" s="28">
        <f>1-Q51-O51</f>
      </c>
      <c r="S51" s="0" t="s">
        <v>210</v>
      </c>
    </row>
    <row r="52">
      <c r="A52" s="0" t="s">
        <v>211</v>
      </c>
      <c r="B52" s="0" t="s">
        <v>212</v>
      </c>
      <c r="C52" s="27">
        <v>2400</v>
      </c>
      <c r="D52" s="7" t="s">
        <v>49</v>
      </c>
      <c r="E52" s="7">
        <f>VLOOKUP(D52,madaster,5,FALSE)</f>
      </c>
      <c r="F52" s="0" t="s">
        <v>55</v>
      </c>
      <c r="G52" s="0">
        <f>VLOOKUP(F52,priceset,2,FALSE)</f>
      </c>
      <c r="H52" s="0">
        <v>0.009625</v>
      </c>
      <c r="I52" s="0">
        <v>0.015</v>
      </c>
      <c r="J52" s="28">
        <v>0</v>
      </c>
      <c r="K52" s="28">
        <v>0</v>
      </c>
      <c r="L52" s="28">
        <v>0.75</v>
      </c>
      <c r="M52" s="28">
        <v>0</v>
      </c>
      <c r="N52" s="28"/>
      <c r="O52" s="28">
        <v>0</v>
      </c>
      <c r="P52" s="28">
        <v>0.75</v>
      </c>
      <c r="Q52" s="28">
        <v>1</v>
      </c>
      <c r="R52" s="28">
        <f>1-Q52-O52</f>
      </c>
      <c r="S52" s="0" t="s">
        <v>213</v>
      </c>
      <c r="T52" s="0" t="s">
        <v>214</v>
      </c>
      <c r="U52" s="0" t="s">
        <v>212</v>
      </c>
    </row>
    <row r="53">
      <c r="A53" s="0" t="s">
        <v>215</v>
      </c>
      <c r="B53" s="0" t="s">
        <v>216</v>
      </c>
      <c r="C53" s="27">
        <v>1900</v>
      </c>
      <c r="D53" s="7" t="s">
        <v>49</v>
      </c>
      <c r="E53" s="7">
        <f>VLOOKUP(D53,madaster,5,FALSE)</f>
      </c>
      <c r="F53" s="0" t="s">
        <v>50</v>
      </c>
      <c r="G53" s="0">
        <f>VLOOKUP(F53,priceset,2,FALSE)</f>
      </c>
      <c r="H53" s="0">
        <v>0.009625</v>
      </c>
      <c r="I53" s="0">
        <v>0.018</v>
      </c>
      <c r="J53" s="28">
        <v>0</v>
      </c>
      <c r="K53" s="28">
        <v>0</v>
      </c>
      <c r="L53" s="28">
        <v>0.75</v>
      </c>
      <c r="M53" s="28">
        <v>0</v>
      </c>
      <c r="N53" s="28"/>
      <c r="O53" s="28">
        <v>0</v>
      </c>
      <c r="P53" s="28">
        <v>0.75</v>
      </c>
      <c r="Q53" s="28">
        <v>0</v>
      </c>
      <c r="R53" s="28">
        <f>1-Q53-O53</f>
      </c>
      <c r="S53" s="0" t="s">
        <v>216</v>
      </c>
      <c r="T53" s="0" t="s">
        <v>217</v>
      </c>
    </row>
    <row r="54">
      <c r="A54" s="0" t="s">
        <v>218</v>
      </c>
      <c r="B54" s="0" t="s">
        <v>219</v>
      </c>
      <c r="C54" s="27">
        <v>2400</v>
      </c>
      <c r="D54" s="7" t="s">
        <v>49</v>
      </c>
      <c r="E54" s="7">
        <f>VLOOKUP(D54,madaster,5,FALSE)</f>
      </c>
      <c r="F54" s="0" t="s">
        <v>55</v>
      </c>
      <c r="G54" s="0">
        <f>VLOOKUP(F54,priceset,2,FALSE)</f>
      </c>
      <c r="H54" s="0">
        <v>0.009625</v>
      </c>
      <c r="I54" s="0">
        <v>0.015</v>
      </c>
      <c r="J54" s="28">
        <v>0</v>
      </c>
      <c r="K54" s="28">
        <v>0</v>
      </c>
      <c r="L54" s="28">
        <v>0.75</v>
      </c>
      <c r="M54" s="28">
        <v>0</v>
      </c>
      <c r="N54" s="28"/>
      <c r="O54" s="28">
        <v>0</v>
      </c>
      <c r="P54" s="28">
        <v>0.75</v>
      </c>
      <c r="Q54" s="28">
        <v>1</v>
      </c>
      <c r="R54" s="28">
        <f>1-Q54-O54</f>
      </c>
      <c r="S54" s="0" t="s">
        <v>220</v>
      </c>
      <c r="T54" s="0" t="s">
        <v>221</v>
      </c>
      <c r="U54" s="0" t="s">
        <v>219</v>
      </c>
    </row>
    <row r="55">
      <c r="A55" s="0" t="s">
        <v>222</v>
      </c>
      <c r="B55" s="0" t="s">
        <v>223</v>
      </c>
      <c r="C55" s="27">
        <v>35</v>
      </c>
      <c r="D55" s="7" t="s">
        <v>65</v>
      </c>
      <c r="E55" s="7">
        <f>VLOOKUP(D55,madaster,5,FALSE)</f>
      </c>
      <c r="J55" s="28"/>
      <c r="K55" s="28">
        <v>0</v>
      </c>
      <c r="L55" s="28">
        <v>0.75</v>
      </c>
      <c r="M55" s="28">
        <v>0</v>
      </c>
      <c r="N55" s="28"/>
      <c r="O55" s="28">
        <v>0</v>
      </c>
      <c r="P55" s="28">
        <v>0.75</v>
      </c>
      <c r="Q55" s="28">
        <v>0</v>
      </c>
      <c r="R55" s="28">
        <f>1-Q55-O55</f>
      </c>
      <c r="S55" s="0" t="s">
        <v>223</v>
      </c>
    </row>
    <row r="56">
      <c r="A56" s="0" t="s">
        <v>224</v>
      </c>
      <c r="B56" s="0" t="s">
        <v>225</v>
      </c>
      <c r="C56" s="27">
        <v>1010</v>
      </c>
      <c r="D56" s="7" t="s">
        <v>60</v>
      </c>
      <c r="E56" s="7">
        <f>VLOOKUP(D56,madaster,5,FALSE)</f>
      </c>
      <c r="J56" s="28"/>
      <c r="K56" s="28">
        <v>0</v>
      </c>
      <c r="L56" s="28">
        <v>0.75</v>
      </c>
      <c r="M56" s="28">
        <v>0</v>
      </c>
      <c r="N56" s="28"/>
      <c r="O56" s="28">
        <v>0</v>
      </c>
      <c r="P56" s="28">
        <v>0.75</v>
      </c>
      <c r="Q56" s="28">
        <v>0</v>
      </c>
      <c r="R56" s="28">
        <f>1-Q56-O56</f>
      </c>
      <c r="S56" s="0" t="s">
        <v>226</v>
      </c>
      <c r="T56" s="0" t="s">
        <v>227</v>
      </c>
      <c r="U56" s="0" t="s">
        <v>228</v>
      </c>
      <c r="V56" s="0" t="s">
        <v>225</v>
      </c>
    </row>
    <row r="57">
      <c r="A57" s="0" t="s">
        <v>229</v>
      </c>
      <c r="B57" s="0" t="s">
        <v>230</v>
      </c>
      <c r="C57" s="27">
        <v>50</v>
      </c>
      <c r="D57" s="7" t="s">
        <v>65</v>
      </c>
      <c r="E57" s="7">
        <f>VLOOKUP(D57,madaster,5,FALSE)</f>
      </c>
      <c r="J57" s="28"/>
      <c r="K57" s="28">
        <v>0</v>
      </c>
      <c r="L57" s="28">
        <v>0.75</v>
      </c>
      <c r="M57" s="28">
        <v>0</v>
      </c>
      <c r="N57" s="28"/>
      <c r="O57" s="28">
        <v>0</v>
      </c>
      <c r="P57" s="28">
        <v>0.75</v>
      </c>
      <c r="Q57" s="28">
        <v>0</v>
      </c>
      <c r="R57" s="28">
        <f>1-Q57-O57</f>
      </c>
      <c r="S57" s="0" t="s">
        <v>231</v>
      </c>
      <c r="T57" s="0" t="s">
        <v>232</v>
      </c>
      <c r="U57" s="0" t="s">
        <v>230</v>
      </c>
    </row>
    <row r="58">
      <c r="A58" s="0" t="s">
        <v>233</v>
      </c>
      <c r="B58" s="0" t="s">
        <v>234</v>
      </c>
      <c r="C58" s="27">
        <v>1000</v>
      </c>
      <c r="D58" s="7" t="s">
        <v>49</v>
      </c>
      <c r="E58" s="7">
        <f>VLOOKUP(D58,madaster,5,FALSE)</f>
      </c>
      <c r="J58" s="28"/>
      <c r="K58" s="28">
        <v>0</v>
      </c>
      <c r="L58" s="28">
        <v>0.75</v>
      </c>
      <c r="M58" s="28">
        <v>0</v>
      </c>
      <c r="N58" s="28"/>
      <c r="O58" s="28">
        <v>0</v>
      </c>
      <c r="P58" s="28">
        <v>0.75</v>
      </c>
      <c r="Q58" s="28">
        <v>0</v>
      </c>
      <c r="R58" s="28">
        <f>1-Q58-O58</f>
      </c>
      <c r="S58" s="0" t="s">
        <v>234</v>
      </c>
    </row>
    <row r="59">
      <c r="A59" s="0" t="s">
        <v>235</v>
      </c>
      <c r="B59" s="0" t="s">
        <v>236</v>
      </c>
      <c r="C59" s="27">
        <v>2000</v>
      </c>
      <c r="D59" s="7" t="s">
        <v>49</v>
      </c>
      <c r="E59" s="7">
        <f>VLOOKUP(D59,madaster,5,FALSE)</f>
      </c>
      <c r="F59" s="0" t="s">
        <v>50</v>
      </c>
      <c r="G59" s="0">
        <f>VLOOKUP(F59,priceset,2,FALSE)</f>
      </c>
      <c r="H59" s="0">
        <v>0.009625</v>
      </c>
      <c r="I59" s="0">
        <v>0.018</v>
      </c>
      <c r="J59" s="28">
        <v>0</v>
      </c>
      <c r="K59" s="28">
        <v>0</v>
      </c>
      <c r="L59" s="28">
        <v>0.75</v>
      </c>
      <c r="M59" s="28">
        <v>0</v>
      </c>
      <c r="N59" s="28"/>
      <c r="O59" s="28">
        <v>0</v>
      </c>
      <c r="P59" s="28">
        <v>0.75</v>
      </c>
      <c r="Q59" s="28">
        <v>0</v>
      </c>
      <c r="R59" s="28">
        <f>1-Q59-O59</f>
      </c>
      <c r="S59" s="0" t="s">
        <v>237</v>
      </c>
      <c r="T59" s="0" t="s">
        <v>236</v>
      </c>
    </row>
    <row r="60">
      <c r="A60" s="0" t="s">
        <v>238</v>
      </c>
      <c r="B60" s="0" t="s">
        <v>239</v>
      </c>
      <c r="C60" s="27">
        <v>540</v>
      </c>
      <c r="D60" s="7" t="s">
        <v>78</v>
      </c>
      <c r="E60" s="7">
        <f>VLOOKUP(D60,madaster,5,FALSE)</f>
      </c>
      <c r="F60" s="0" t="s">
        <v>240</v>
      </c>
      <c r="G60" s="0">
        <f>VLOOKUP(F60,priceset,2,FALSE)</f>
      </c>
      <c r="H60" s="0">
        <v>0.024063</v>
      </c>
      <c r="I60" s="0">
        <v>0.1</v>
      </c>
      <c r="J60" s="28">
        <v>0</v>
      </c>
      <c r="K60" s="28">
        <v>0</v>
      </c>
      <c r="L60" s="28">
        <v>0.75</v>
      </c>
      <c r="M60" s="28">
        <v>0</v>
      </c>
      <c r="N60" s="28"/>
      <c r="O60" s="28">
        <v>0</v>
      </c>
      <c r="P60" s="28">
        <v>0.75</v>
      </c>
      <c r="Q60" s="28">
        <v>0</v>
      </c>
      <c r="R60" s="28">
        <f>1-Q60-O60</f>
      </c>
      <c r="S60" s="0" t="s">
        <v>239</v>
      </c>
    </row>
    <row r="61">
      <c r="A61" s="0" t="s">
        <v>241</v>
      </c>
      <c r="B61" s="0" t="s">
        <v>242</v>
      </c>
      <c r="C61" s="27">
        <v>7800</v>
      </c>
      <c r="D61" s="7" t="s">
        <v>44</v>
      </c>
      <c r="E61" s="7">
        <f>VLOOKUP(D61,madaster,5,FALSE)</f>
      </c>
      <c r="J61" s="28"/>
      <c r="K61" s="28">
        <v>0</v>
      </c>
      <c r="L61" s="28">
        <v>0.75</v>
      </c>
      <c r="M61" s="28">
        <v>0</v>
      </c>
      <c r="N61" s="28"/>
      <c r="O61" s="28">
        <v>0</v>
      </c>
      <c r="P61" s="28">
        <v>0.75</v>
      </c>
      <c r="Q61" s="28">
        <v>0</v>
      </c>
      <c r="R61" s="28">
        <f>1-Q61-O61</f>
      </c>
      <c r="S61" s="0" t="s">
        <v>242</v>
      </c>
    </row>
    <row r="62">
      <c r="A62" s="0" t="s">
        <v>243</v>
      </c>
      <c r="B62" s="0" t="s">
        <v>244</v>
      </c>
      <c r="C62" s="27">
        <v>500</v>
      </c>
      <c r="D62" s="7" t="s">
        <v>49</v>
      </c>
      <c r="E62" s="7">
        <f>VLOOKUP(D62,madaster,5,FALSE)</f>
      </c>
      <c r="F62" s="0" t="s">
        <v>55</v>
      </c>
      <c r="G62" s="0">
        <f>VLOOKUP(F62,priceset,2,FALSE)</f>
      </c>
      <c r="H62" s="0">
        <v>0.009625</v>
      </c>
      <c r="I62" s="0">
        <v>0.015</v>
      </c>
      <c r="J62" s="28">
        <v>0</v>
      </c>
      <c r="K62" s="28">
        <v>0</v>
      </c>
      <c r="L62" s="28">
        <v>0.75</v>
      </c>
      <c r="M62" s="28">
        <v>0</v>
      </c>
      <c r="N62" s="28"/>
      <c r="O62" s="28">
        <v>0</v>
      </c>
      <c r="P62" s="28">
        <v>0.75</v>
      </c>
      <c r="Q62" s="28">
        <v>0</v>
      </c>
      <c r="R62" s="28">
        <f>1-Q62-O62</f>
      </c>
      <c r="S62" s="0" t="s">
        <v>244</v>
      </c>
    </row>
    <row r="63">
      <c r="A63" s="0" t="s">
        <v>245</v>
      </c>
      <c r="B63" s="0" t="s">
        <v>246</v>
      </c>
      <c r="C63" s="27">
        <v>580</v>
      </c>
      <c r="D63" s="7" t="s">
        <v>60</v>
      </c>
      <c r="E63" s="7">
        <f>VLOOKUP(D63,madaster,5,FALSE)</f>
      </c>
      <c r="F63" s="0" t="s">
        <v>247</v>
      </c>
      <c r="G63" s="0">
        <f>VLOOKUP(F63,priceset,2,FALSE)</f>
      </c>
      <c r="H63" s="0">
        <v>0.23</v>
      </c>
      <c r="I63" s="0">
        <v>8</v>
      </c>
      <c r="J63" s="28">
        <v>0</v>
      </c>
      <c r="K63" s="28">
        <v>0</v>
      </c>
      <c r="L63" s="28">
        <v>0.75</v>
      </c>
      <c r="M63" s="28">
        <v>0</v>
      </c>
      <c r="N63" s="28"/>
      <c r="O63" s="28">
        <v>0</v>
      </c>
      <c r="P63" s="28">
        <v>0.75</v>
      </c>
      <c r="Q63" s="28">
        <v>0</v>
      </c>
      <c r="R63" s="28">
        <f>1-Q63-O63</f>
      </c>
      <c r="S63" s="0" t="s">
        <v>248</v>
      </c>
      <c r="T63" s="0" t="s">
        <v>246</v>
      </c>
    </row>
    <row r="64">
      <c r="A64" s="0" t="s">
        <v>249</v>
      </c>
      <c r="B64" s="0" t="s">
        <v>250</v>
      </c>
      <c r="C64" s="27">
        <v>8700</v>
      </c>
      <c r="D64" s="7" t="s">
        <v>44</v>
      </c>
      <c r="E64" s="7">
        <f>VLOOKUP(D64,madaster,5,FALSE)</f>
      </c>
      <c r="F64" s="0" t="s">
        <v>251</v>
      </c>
      <c r="G64" s="0">
        <f>VLOOKUP(F64,priceset,2,FALSE)</f>
      </c>
      <c r="H64" s="0">
        <v>0.072188</v>
      </c>
      <c r="I64" s="0">
        <v>0</v>
      </c>
      <c r="J64" s="28">
        <v>0.35</v>
      </c>
      <c r="K64" s="28">
        <v>0</v>
      </c>
      <c r="L64" s="28">
        <v>0.75</v>
      </c>
      <c r="M64" s="28">
        <v>0</v>
      </c>
      <c r="N64" s="28"/>
      <c r="O64" s="28">
        <v>0</v>
      </c>
      <c r="P64" s="28">
        <v>0.75</v>
      </c>
      <c r="Q64" s="28">
        <v>0</v>
      </c>
      <c r="R64" s="28">
        <f>1-Q64-O64</f>
      </c>
      <c r="S64" s="0" t="s">
        <v>252</v>
      </c>
      <c r="T64" s="0" t="s">
        <v>250</v>
      </c>
    </row>
    <row r="65">
      <c r="A65" s="0" t="s">
        <v>253</v>
      </c>
      <c r="B65" s="0" t="s">
        <v>254</v>
      </c>
      <c r="C65" s="27">
        <v>1400</v>
      </c>
      <c r="D65" s="7" t="s">
        <v>60</v>
      </c>
      <c r="E65" s="7">
        <f>VLOOKUP(D65,madaster,5,FALSE)</f>
      </c>
      <c r="F65" s="0" t="s">
        <v>247</v>
      </c>
      <c r="G65" s="0">
        <f>VLOOKUP(F65,priceset,2,FALSE)</f>
      </c>
      <c r="H65" s="0">
        <v>0.23</v>
      </c>
      <c r="I65" s="0">
        <v>8</v>
      </c>
      <c r="J65" s="28">
        <v>0</v>
      </c>
      <c r="K65" s="28">
        <v>0</v>
      </c>
      <c r="L65" s="28">
        <v>0.75</v>
      </c>
      <c r="M65" s="28">
        <v>0</v>
      </c>
      <c r="N65" s="28"/>
      <c r="O65" s="28">
        <v>0</v>
      </c>
      <c r="P65" s="28">
        <v>0.75</v>
      </c>
      <c r="Q65" s="28">
        <v>0</v>
      </c>
      <c r="R65" s="28">
        <f>1-Q65-O65</f>
      </c>
      <c r="S65" s="0" t="s">
        <v>255</v>
      </c>
      <c r="T65" s="0" t="s">
        <v>254</v>
      </c>
    </row>
    <row r="66">
      <c r="A66" s="0" t="s">
        <v>256</v>
      </c>
      <c r="B66" s="0" t="s">
        <v>257</v>
      </c>
      <c r="C66" s="27">
        <v>7190</v>
      </c>
      <c r="D66" s="7" t="s">
        <v>44</v>
      </c>
      <c r="E66" s="7">
        <f>VLOOKUP(D66,madaster,5,FALSE)</f>
      </c>
      <c r="J66" s="28"/>
      <c r="K66" s="28">
        <v>0</v>
      </c>
      <c r="L66" s="28">
        <v>0.75</v>
      </c>
      <c r="M66" s="28">
        <v>0</v>
      </c>
      <c r="N66" s="28"/>
      <c r="O66" s="28">
        <v>0</v>
      </c>
      <c r="P66" s="28">
        <v>0.75</v>
      </c>
      <c r="Q66" s="28">
        <v>0</v>
      </c>
      <c r="R66" s="28">
        <f>1-Q66-O66</f>
      </c>
      <c r="S66" s="0" t="s">
        <v>258</v>
      </c>
      <c r="T66" s="0" t="s">
        <v>257</v>
      </c>
    </row>
    <row r="67">
      <c r="A67" s="0" t="s">
        <v>259</v>
      </c>
      <c r="B67" s="0" t="s">
        <v>260</v>
      </c>
      <c r="C67" s="27">
        <v>1200</v>
      </c>
      <c r="D67" s="7" t="s">
        <v>60</v>
      </c>
      <c r="E67" s="7">
        <f>VLOOKUP(D67,madaster,5,FALSE)</f>
      </c>
      <c r="F67" s="0" t="s">
        <v>261</v>
      </c>
      <c r="G67" s="0">
        <f>VLOOKUP(F67,priceset,2,FALSE)</f>
      </c>
      <c r="H67" s="0">
        <v>0.072188</v>
      </c>
      <c r="I67" s="0">
        <v>0.75</v>
      </c>
      <c r="J67" s="28">
        <v>0</v>
      </c>
      <c r="K67" s="28">
        <v>0</v>
      </c>
      <c r="L67" s="28">
        <v>0.75</v>
      </c>
      <c r="M67" s="28">
        <v>0</v>
      </c>
      <c r="N67" s="28"/>
      <c r="O67" s="28">
        <v>0</v>
      </c>
      <c r="P67" s="28">
        <v>0.75</v>
      </c>
      <c r="Q67" s="28">
        <v>0</v>
      </c>
      <c r="R67" s="28">
        <f>1-Q67-O67</f>
      </c>
      <c r="S67" s="0" t="s">
        <v>262</v>
      </c>
      <c r="T67" s="0" t="s">
        <v>263</v>
      </c>
      <c r="U67" s="0" t="s">
        <v>260</v>
      </c>
    </row>
    <row r="68">
      <c r="A68" s="0" t="s">
        <v>264</v>
      </c>
      <c r="B68" s="0" t="s">
        <v>265</v>
      </c>
      <c r="C68" s="27">
        <v>1300</v>
      </c>
      <c r="D68" s="7" t="s">
        <v>60</v>
      </c>
      <c r="E68" s="7">
        <f>VLOOKUP(D68,madaster,5,FALSE)</f>
      </c>
      <c r="J68" s="28"/>
      <c r="K68" s="28">
        <v>0</v>
      </c>
      <c r="L68" s="28">
        <v>0.75</v>
      </c>
      <c r="M68" s="28">
        <v>0</v>
      </c>
      <c r="N68" s="28"/>
      <c r="O68" s="28">
        <v>0</v>
      </c>
      <c r="P68" s="28">
        <v>0.75</v>
      </c>
      <c r="Q68" s="28">
        <v>0</v>
      </c>
      <c r="R68" s="28">
        <f>1-Q68-O68</f>
      </c>
      <c r="S68" s="0" t="s">
        <v>266</v>
      </c>
      <c r="T68" s="0" t="s">
        <v>267</v>
      </c>
      <c r="U68" s="0" t="s">
        <v>265</v>
      </c>
    </row>
    <row r="69">
      <c r="A69" s="0" t="s">
        <v>268</v>
      </c>
      <c r="B69" s="0" t="s">
        <v>269</v>
      </c>
      <c r="C69" s="27">
        <v>2000</v>
      </c>
      <c r="D69" s="7" t="s">
        <v>49</v>
      </c>
      <c r="E69" s="7">
        <f>VLOOKUP(D69,madaster,5,FALSE)</f>
      </c>
      <c r="J69" s="28"/>
      <c r="K69" s="28">
        <v>0</v>
      </c>
      <c r="L69" s="28">
        <v>0.75</v>
      </c>
      <c r="M69" s="28">
        <v>0</v>
      </c>
      <c r="N69" s="28"/>
      <c r="O69" s="28">
        <v>0</v>
      </c>
      <c r="P69" s="28">
        <v>0.75</v>
      </c>
      <c r="Q69" s="28">
        <v>0</v>
      </c>
      <c r="R69" s="28">
        <f>1-Q69-O69</f>
      </c>
      <c r="S69" s="0" t="s">
        <v>269</v>
      </c>
    </row>
    <row r="70">
      <c r="A70" s="0" t="s">
        <v>270</v>
      </c>
      <c r="B70" s="0" t="s">
        <v>77</v>
      </c>
      <c r="C70" s="27">
        <v>750</v>
      </c>
      <c r="D70" s="7" t="s">
        <v>78</v>
      </c>
      <c r="E70" s="7">
        <f>VLOOKUP(D70,madaster,5,FALSE)</f>
      </c>
      <c r="F70" s="0" t="s">
        <v>61</v>
      </c>
      <c r="G70" s="0">
        <f>VLOOKUP(F70,priceset,2,FALSE)</f>
      </c>
      <c r="H70" s="0">
        <v>0.024063</v>
      </c>
      <c r="I70" s="0">
        <v>0.1</v>
      </c>
      <c r="J70" s="28">
        <v>0</v>
      </c>
      <c r="K70" s="28">
        <v>0</v>
      </c>
      <c r="L70" s="28">
        <v>0.75</v>
      </c>
      <c r="M70" s="28">
        <v>0</v>
      </c>
      <c r="N70" s="28"/>
      <c r="O70" s="28">
        <v>0</v>
      </c>
      <c r="P70" s="28">
        <v>0.75</v>
      </c>
      <c r="Q70" s="28">
        <v>0</v>
      </c>
      <c r="R70" s="28">
        <f>1-Q70-O70</f>
      </c>
      <c r="S70" s="0" t="s">
        <v>271</v>
      </c>
      <c r="T70" s="0" t="s">
        <v>77</v>
      </c>
    </row>
    <row r="71">
      <c r="A71" s="0" t="s">
        <v>272</v>
      </c>
      <c r="B71" s="0" t="s">
        <v>273</v>
      </c>
      <c r="C71" s="27">
        <v>2800</v>
      </c>
      <c r="D71" s="7" t="s">
        <v>44</v>
      </c>
      <c r="E71" s="7">
        <f>VLOOKUP(D71,madaster,5,FALSE)</f>
      </c>
      <c r="F71" s="0" t="s">
        <v>274</v>
      </c>
      <c r="G71" s="0">
        <f>VLOOKUP(F71,priceset,2,FALSE)</f>
      </c>
      <c r="H71" s="0">
        <v>0.072188</v>
      </c>
      <c r="I71" s="0">
        <v>0</v>
      </c>
      <c r="J71" s="28">
        <v>0.35</v>
      </c>
      <c r="K71" s="28">
        <v>0</v>
      </c>
      <c r="L71" s="28">
        <v>0.75</v>
      </c>
      <c r="M71" s="28">
        <v>0</v>
      </c>
      <c r="N71" s="28"/>
      <c r="O71" s="28">
        <v>0</v>
      </c>
      <c r="P71" s="28">
        <v>0.75</v>
      </c>
      <c r="Q71" s="28">
        <v>0</v>
      </c>
      <c r="R71" s="28">
        <f>1-Q71-O71</f>
      </c>
      <c r="S71" s="0" t="s">
        <v>275</v>
      </c>
      <c r="T71" s="0" t="s">
        <v>276</v>
      </c>
      <c r="U71" s="0" t="s">
        <v>273</v>
      </c>
      <c r="V71" s="0" t="s">
        <v>277</v>
      </c>
    </row>
    <row r="72">
      <c r="A72" s="0" t="s">
        <v>278</v>
      </c>
      <c r="B72" s="0" t="s">
        <v>279</v>
      </c>
      <c r="C72" s="27">
        <v>1200</v>
      </c>
      <c r="D72" s="7" t="s">
        <v>60</v>
      </c>
      <c r="E72" s="7">
        <f>VLOOKUP(D72,madaster,5,FALSE)</f>
      </c>
      <c r="J72" s="28"/>
      <c r="K72" s="28">
        <v>0</v>
      </c>
      <c r="L72" s="28">
        <v>0.75</v>
      </c>
      <c r="M72" s="28">
        <v>0</v>
      </c>
      <c r="N72" s="28"/>
      <c r="O72" s="28">
        <v>0</v>
      </c>
      <c r="P72" s="28">
        <v>0.75</v>
      </c>
      <c r="Q72" s="28">
        <v>0</v>
      </c>
      <c r="R72" s="28">
        <f>1-Q72-O72</f>
      </c>
      <c r="S72" s="0" t="s">
        <v>280</v>
      </c>
      <c r="T72" s="0" t="s">
        <v>279</v>
      </c>
    </row>
    <row r="73">
      <c r="A73" s="0" t="s">
        <v>281</v>
      </c>
      <c r="B73" s="0" t="s">
        <v>282</v>
      </c>
      <c r="C73" s="27">
        <v>20</v>
      </c>
      <c r="D73" s="7" t="s">
        <v>65</v>
      </c>
      <c r="E73" s="7">
        <f>VLOOKUP(D73,madaster,5,FALSE)</f>
      </c>
      <c r="J73" s="28"/>
      <c r="K73" s="28">
        <v>0</v>
      </c>
      <c r="L73" s="28">
        <v>0.75</v>
      </c>
      <c r="M73" s="28">
        <v>0</v>
      </c>
      <c r="N73" s="28"/>
      <c r="O73" s="28">
        <v>0</v>
      </c>
      <c r="P73" s="28">
        <v>0.75</v>
      </c>
      <c r="Q73" s="28">
        <v>0</v>
      </c>
      <c r="R73" s="28">
        <f>1-Q73-O73</f>
      </c>
      <c r="S73" s="0" t="s">
        <v>282</v>
      </c>
    </row>
    <row r="74">
      <c r="A74" s="0" t="s">
        <v>283</v>
      </c>
      <c r="B74" s="0" t="s">
        <v>284</v>
      </c>
      <c r="C74" s="27">
        <v>950</v>
      </c>
      <c r="D74" s="7" t="s">
        <v>65</v>
      </c>
      <c r="E74" s="7">
        <f>VLOOKUP(D74,madaster,5,FALSE)</f>
      </c>
      <c r="J74" s="28"/>
      <c r="K74" s="28">
        <v>0</v>
      </c>
      <c r="L74" s="28">
        <v>0.75</v>
      </c>
      <c r="M74" s="28">
        <v>0</v>
      </c>
      <c r="N74" s="28"/>
      <c r="O74" s="28">
        <v>0</v>
      </c>
      <c r="P74" s="28">
        <v>0.75</v>
      </c>
      <c r="Q74" s="28">
        <v>0</v>
      </c>
      <c r="R74" s="28">
        <f>1-Q74-O74</f>
      </c>
      <c r="S74" s="0" t="s">
        <v>285</v>
      </c>
      <c r="T74" s="0" t="s">
        <v>286</v>
      </c>
      <c r="U74" s="0" t="s">
        <v>284</v>
      </c>
    </row>
    <row r="75">
      <c r="A75" s="0" t="s">
        <v>287</v>
      </c>
      <c r="B75" s="0" t="s">
        <v>288</v>
      </c>
      <c r="C75" s="27">
        <v>2200</v>
      </c>
      <c r="D75" s="7" t="s">
        <v>49</v>
      </c>
      <c r="E75" s="7">
        <f>VLOOKUP(D75,madaster,5,FALSE)</f>
      </c>
      <c r="F75" s="0" t="s">
        <v>289</v>
      </c>
      <c r="G75" s="0">
        <f>VLOOKUP(F75,priceset,2,FALSE)</f>
      </c>
      <c r="H75" s="0">
        <v>0.009625</v>
      </c>
      <c r="I75" s="0">
        <v>0</v>
      </c>
      <c r="J75" s="28">
        <v>0</v>
      </c>
      <c r="K75" s="28">
        <v>0</v>
      </c>
      <c r="L75" s="28">
        <v>0.75</v>
      </c>
      <c r="M75" s="28">
        <v>0</v>
      </c>
      <c r="N75" s="28"/>
      <c r="O75" s="28">
        <v>0</v>
      </c>
      <c r="P75" s="28">
        <v>0.75</v>
      </c>
      <c r="Q75" s="28">
        <v>0</v>
      </c>
      <c r="R75" s="28">
        <f>1-Q75-O75</f>
      </c>
      <c r="S75" s="0" t="s">
        <v>288</v>
      </c>
      <c r="T75" s="0" t="s">
        <v>290</v>
      </c>
    </row>
    <row r="76">
      <c r="A76" s="0" t="s">
        <v>291</v>
      </c>
      <c r="B76" s="0" t="s">
        <v>292</v>
      </c>
      <c r="C76" s="27">
        <v>2300</v>
      </c>
      <c r="D76" s="7" t="s">
        <v>49</v>
      </c>
      <c r="E76" s="7">
        <f>VLOOKUP(D76,madaster,5,FALSE)</f>
      </c>
      <c r="F76" s="0" t="s">
        <v>55</v>
      </c>
      <c r="G76" s="0">
        <f>VLOOKUP(F76,priceset,2,FALSE)</f>
      </c>
      <c r="H76" s="0">
        <v>0.009625</v>
      </c>
      <c r="I76" s="0">
        <v>0.015</v>
      </c>
      <c r="J76" s="28">
        <v>0</v>
      </c>
      <c r="K76" s="28">
        <v>0</v>
      </c>
      <c r="L76" s="28">
        <v>0.75</v>
      </c>
      <c r="M76" s="28">
        <v>0</v>
      </c>
      <c r="N76" s="28"/>
      <c r="O76" s="28">
        <v>0</v>
      </c>
      <c r="P76" s="28">
        <v>0.75</v>
      </c>
      <c r="Q76" s="28">
        <v>1</v>
      </c>
      <c r="R76" s="28">
        <f>1-Q76-O76</f>
      </c>
      <c r="S76" s="0" t="s">
        <v>293</v>
      </c>
      <c r="T76" s="0" t="s">
        <v>292</v>
      </c>
    </row>
    <row r="77">
      <c r="A77" s="0" t="s">
        <v>294</v>
      </c>
      <c r="B77" s="0" t="s">
        <v>295</v>
      </c>
      <c r="C77" s="27">
        <v>780</v>
      </c>
      <c r="D77" s="7" t="s">
        <v>78</v>
      </c>
      <c r="E77" s="7">
        <f>VLOOKUP(D77,madaster,5,FALSE)</f>
      </c>
      <c r="J77" s="28"/>
      <c r="K77" s="28">
        <v>0</v>
      </c>
      <c r="L77" s="28">
        <v>0.75</v>
      </c>
      <c r="M77" s="28">
        <v>0</v>
      </c>
      <c r="N77" s="28"/>
      <c r="O77" s="28">
        <v>0</v>
      </c>
      <c r="P77" s="28">
        <v>0.75</v>
      </c>
      <c r="Q77" s="28">
        <v>0</v>
      </c>
      <c r="R77" s="28">
        <f>1-Q77-O77</f>
      </c>
      <c r="S77" s="0" t="s">
        <v>295</v>
      </c>
    </row>
    <row r="78">
      <c r="A78" s="0" t="s">
        <v>296</v>
      </c>
      <c r="B78" s="0" t="s">
        <v>297</v>
      </c>
      <c r="C78" s="27">
        <v>60</v>
      </c>
      <c r="D78" s="7" t="s">
        <v>65</v>
      </c>
      <c r="E78" s="7">
        <f>VLOOKUP(D78,madaster,5,FALSE)</f>
      </c>
      <c r="J78" s="28"/>
      <c r="K78" s="28">
        <v>0</v>
      </c>
      <c r="L78" s="28">
        <v>0.75</v>
      </c>
      <c r="M78" s="28">
        <v>0</v>
      </c>
      <c r="N78" s="28"/>
      <c r="O78" s="28">
        <v>0</v>
      </c>
      <c r="P78" s="28">
        <v>0.75</v>
      </c>
      <c r="Q78" s="28">
        <v>0</v>
      </c>
      <c r="R78" s="28">
        <f>1-Q78-O78</f>
      </c>
      <c r="S78" s="0" t="s">
        <v>297</v>
      </c>
    </row>
    <row r="79">
      <c r="A79" s="0" t="s">
        <v>298</v>
      </c>
      <c r="B79" s="0" t="s">
        <v>299</v>
      </c>
      <c r="C79" s="27">
        <v>2600</v>
      </c>
      <c r="D79" s="7" t="s">
        <v>49</v>
      </c>
      <c r="E79" s="7">
        <f>VLOOKUP(D79,madaster,5,FALSE)</f>
      </c>
      <c r="F79" s="0" t="s">
        <v>50</v>
      </c>
      <c r="G79" s="0">
        <f>VLOOKUP(F79,priceset,2,FALSE)</f>
      </c>
      <c r="H79" s="0">
        <v>0.009625</v>
      </c>
      <c r="I79" s="0">
        <v>0.018</v>
      </c>
      <c r="J79" s="28">
        <v>0</v>
      </c>
      <c r="K79" s="28">
        <v>0</v>
      </c>
      <c r="L79" s="28">
        <v>0.75</v>
      </c>
      <c r="M79" s="28">
        <v>0</v>
      </c>
      <c r="N79" s="28"/>
      <c r="O79" s="28">
        <v>0</v>
      </c>
      <c r="P79" s="28">
        <v>0.75</v>
      </c>
      <c r="Q79" s="28">
        <v>0</v>
      </c>
      <c r="R79" s="28">
        <f>1-Q79-O79</f>
      </c>
      <c r="S79" s="0" t="s">
        <v>299</v>
      </c>
    </row>
    <row r="80">
      <c r="A80" s="0" t="s">
        <v>300</v>
      </c>
      <c r="B80" s="0" t="s">
        <v>301</v>
      </c>
      <c r="C80" s="27">
        <v>2800</v>
      </c>
      <c r="D80" s="7" t="s">
        <v>49</v>
      </c>
      <c r="E80" s="7">
        <f>VLOOKUP(D80,madaster,5,FALSE)</f>
      </c>
      <c r="F80" s="0" t="s">
        <v>50</v>
      </c>
      <c r="G80" s="0">
        <f>VLOOKUP(F80,priceset,2,FALSE)</f>
      </c>
      <c r="H80" s="0">
        <v>0.009625</v>
      </c>
      <c r="I80" s="0">
        <v>0.018</v>
      </c>
      <c r="J80" s="28">
        <v>0</v>
      </c>
      <c r="K80" s="28">
        <v>0</v>
      </c>
      <c r="L80" s="28">
        <v>0.75</v>
      </c>
      <c r="M80" s="28">
        <v>0</v>
      </c>
      <c r="N80" s="28"/>
      <c r="O80" s="28">
        <v>0</v>
      </c>
      <c r="P80" s="28">
        <v>0.75</v>
      </c>
      <c r="Q80" s="28">
        <v>0</v>
      </c>
      <c r="R80" s="28">
        <f>1-Q80-O80</f>
      </c>
      <c r="S80" s="0" t="s">
        <v>301</v>
      </c>
    </row>
    <row r="81">
      <c r="A81" s="0" t="s">
        <v>302</v>
      </c>
      <c r="B81" s="0" t="s">
        <v>303</v>
      </c>
      <c r="C81" s="27">
        <v>1200</v>
      </c>
      <c r="D81" s="7" t="s">
        <v>60</v>
      </c>
      <c r="E81" s="7">
        <f>VLOOKUP(D81,madaster,5,FALSE)</f>
      </c>
      <c r="F81" s="0" t="s">
        <v>304</v>
      </c>
      <c r="G81" s="0">
        <f>VLOOKUP(F81,priceset,2,FALSE)</f>
      </c>
      <c r="H81" s="0">
        <v>0.072188</v>
      </c>
      <c r="I81" s="0">
        <v>0.75</v>
      </c>
      <c r="J81" s="28">
        <v>0</v>
      </c>
      <c r="K81" s="28">
        <v>0</v>
      </c>
      <c r="L81" s="28">
        <v>0.75</v>
      </c>
      <c r="M81" s="28">
        <v>0</v>
      </c>
      <c r="N81" s="28"/>
      <c r="O81" s="28">
        <v>0</v>
      </c>
      <c r="P81" s="28">
        <v>0.75</v>
      </c>
      <c r="Q81" s="28">
        <v>0</v>
      </c>
      <c r="R81" s="28">
        <f>1-Q81-O81</f>
      </c>
      <c r="S81" s="0" t="s">
        <v>305</v>
      </c>
      <c r="T81" s="0" t="s">
        <v>303</v>
      </c>
    </row>
    <row r="82">
      <c r="A82" s="0" t="s">
        <v>306</v>
      </c>
      <c r="B82" s="0" t="s">
        <v>307</v>
      </c>
      <c r="C82" s="27">
        <v>30</v>
      </c>
      <c r="D82" s="7" t="s">
        <v>60</v>
      </c>
      <c r="E82" s="7">
        <f>VLOOKUP(D82,madaster,5,FALSE)</f>
      </c>
      <c r="F82" s="0" t="s">
        <v>308</v>
      </c>
      <c r="G82" s="0">
        <f>VLOOKUP(F82,priceset,2,FALSE)</f>
      </c>
      <c r="H82" s="0">
        <v>0.072188</v>
      </c>
      <c r="I82" s="0">
        <v>0.75</v>
      </c>
      <c r="J82" s="28">
        <v>0</v>
      </c>
      <c r="K82" s="28">
        <v>0</v>
      </c>
      <c r="L82" s="28">
        <v>0.75</v>
      </c>
      <c r="M82" s="28">
        <v>0</v>
      </c>
      <c r="N82" s="28"/>
      <c r="O82" s="28">
        <v>0</v>
      </c>
      <c r="P82" s="28">
        <v>0.75</v>
      </c>
      <c r="Q82" s="28">
        <v>0</v>
      </c>
      <c r="R82" s="28">
        <f>1-Q82-O82</f>
      </c>
      <c r="S82" s="0" t="s">
        <v>309</v>
      </c>
      <c r="T82" s="0" t="s">
        <v>307</v>
      </c>
    </row>
    <row r="83">
      <c r="A83" s="0" t="s">
        <v>310</v>
      </c>
      <c r="B83" s="0" t="s">
        <v>311</v>
      </c>
      <c r="C83" s="27">
        <v>37</v>
      </c>
      <c r="D83" s="7" t="s">
        <v>60</v>
      </c>
      <c r="E83" s="7">
        <f>VLOOKUP(D83,madaster,5,FALSE)</f>
      </c>
      <c r="F83" s="0" t="s">
        <v>308</v>
      </c>
      <c r="G83" s="0">
        <f>VLOOKUP(F83,priceset,2,FALSE)</f>
      </c>
      <c r="H83" s="0">
        <v>0.072188</v>
      </c>
      <c r="I83" s="0">
        <v>0.75</v>
      </c>
      <c r="J83" s="28">
        <v>0</v>
      </c>
      <c r="K83" s="28">
        <v>0</v>
      </c>
      <c r="L83" s="28">
        <v>0.75</v>
      </c>
      <c r="M83" s="28">
        <v>0</v>
      </c>
      <c r="N83" s="28"/>
      <c r="O83" s="28">
        <v>0</v>
      </c>
      <c r="P83" s="28">
        <v>0.75</v>
      </c>
      <c r="Q83" s="28">
        <v>0</v>
      </c>
      <c r="R83" s="28">
        <f>1-Q83-O83</f>
      </c>
      <c r="S83" s="0" t="s">
        <v>312</v>
      </c>
      <c r="T83" s="0" t="s">
        <v>311</v>
      </c>
    </row>
    <row r="84">
      <c r="A84" s="0" t="s">
        <v>313</v>
      </c>
      <c r="B84" s="0" t="s">
        <v>314</v>
      </c>
      <c r="C84" s="27">
        <v>2500</v>
      </c>
      <c r="D84" s="7" t="s">
        <v>99</v>
      </c>
      <c r="E84" s="7">
        <f>VLOOKUP(D84,madaster,5,FALSE)</f>
      </c>
      <c r="J84" s="28"/>
      <c r="K84" s="28">
        <v>0</v>
      </c>
      <c r="L84" s="28">
        <v>0.75</v>
      </c>
      <c r="M84" s="28">
        <v>0</v>
      </c>
      <c r="N84" s="28"/>
      <c r="O84" s="28">
        <v>0</v>
      </c>
      <c r="P84" s="28">
        <v>0.75</v>
      </c>
      <c r="Q84" s="28">
        <v>0</v>
      </c>
      <c r="R84" s="28">
        <f>1-Q84-O84</f>
      </c>
      <c r="S84" s="0" t="s">
        <v>314</v>
      </c>
    </row>
    <row r="85">
      <c r="A85" s="0" t="s">
        <v>315</v>
      </c>
      <c r="B85" s="0" t="s">
        <v>316</v>
      </c>
      <c r="C85" s="27">
        <v>7800</v>
      </c>
      <c r="D85" s="7" t="s">
        <v>44</v>
      </c>
      <c r="E85" s="7">
        <f>VLOOKUP(D85,madaster,5,FALSE)</f>
      </c>
      <c r="F85" s="0" t="s">
        <v>68</v>
      </c>
      <c r="G85" s="0">
        <f>VLOOKUP(F85,priceset,2,FALSE)</f>
      </c>
      <c r="H85" s="0">
        <v>0.072188</v>
      </c>
      <c r="I85" s="0">
        <v>0</v>
      </c>
      <c r="J85" s="28">
        <v>0</v>
      </c>
      <c r="K85" s="28">
        <v>0</v>
      </c>
      <c r="L85" s="28">
        <v>0.75</v>
      </c>
      <c r="M85" s="28">
        <v>0</v>
      </c>
      <c r="N85" s="28"/>
      <c r="O85" s="28">
        <v>0</v>
      </c>
      <c r="P85" s="28">
        <v>0.75</v>
      </c>
      <c r="Q85" s="28">
        <v>0</v>
      </c>
      <c r="R85" s="28">
        <f>1-Q85-O85</f>
      </c>
      <c r="S85" s="0" t="s">
        <v>316</v>
      </c>
    </row>
    <row r="86">
      <c r="A86" s="0" t="s">
        <v>317</v>
      </c>
      <c r="B86" s="0" t="s">
        <v>318</v>
      </c>
      <c r="C86" s="27">
        <v>2500</v>
      </c>
      <c r="D86" s="7" t="s">
        <v>99</v>
      </c>
      <c r="E86" s="7">
        <f>VLOOKUP(D86,madaster,5,FALSE)</f>
      </c>
      <c r="J86" s="28"/>
      <c r="K86" s="28">
        <v>0</v>
      </c>
      <c r="L86" s="28">
        <v>0.75</v>
      </c>
      <c r="M86" s="28">
        <v>0</v>
      </c>
      <c r="N86" s="28"/>
      <c r="O86" s="28">
        <v>0</v>
      </c>
      <c r="P86" s="28">
        <v>0.75</v>
      </c>
      <c r="Q86" s="28">
        <v>0</v>
      </c>
      <c r="R86" s="28">
        <f>1-Q86-O86</f>
      </c>
      <c r="S86" s="0" t="s">
        <v>318</v>
      </c>
    </row>
    <row r="87">
      <c r="A87" s="0" t="s">
        <v>319</v>
      </c>
      <c r="B87" s="0" t="s">
        <v>320</v>
      </c>
      <c r="C87" s="27">
        <v>1.29</v>
      </c>
      <c r="D87" s="7" t="s">
        <v>321</v>
      </c>
      <c r="E87" s="7">
        <f>VLOOKUP(D87,madaster,5,FALSE)</f>
      </c>
      <c r="J87" s="28"/>
      <c r="K87" s="28">
        <v>0</v>
      </c>
      <c r="L87" s="28">
        <v>0.75</v>
      </c>
      <c r="M87" s="28">
        <v>0</v>
      </c>
      <c r="N87" s="28"/>
      <c r="O87" s="28">
        <v>0</v>
      </c>
      <c r="P87" s="28">
        <v>0.75</v>
      </c>
      <c r="Q87" s="28">
        <v>0</v>
      </c>
      <c r="R87" s="28">
        <f>1-Q87-O87</f>
      </c>
      <c r="S87" s="0" t="s">
        <v>320</v>
      </c>
    </row>
    <row r="88">
      <c r="A88" s="0" t="s">
        <v>322</v>
      </c>
      <c r="B88" s="0" t="s">
        <v>323</v>
      </c>
      <c r="C88" s="27">
        <v>1400</v>
      </c>
      <c r="D88" s="7" t="s">
        <v>60</v>
      </c>
      <c r="E88" s="7">
        <f>VLOOKUP(D88,madaster,5,FALSE)</f>
      </c>
      <c r="F88" s="0" t="s">
        <v>304</v>
      </c>
      <c r="G88" s="0">
        <f>VLOOKUP(F88,priceset,2,FALSE)</f>
      </c>
      <c r="H88" s="0">
        <v>0.072188</v>
      </c>
      <c r="I88" s="0">
        <v>0.75</v>
      </c>
      <c r="J88" s="28">
        <v>0</v>
      </c>
      <c r="K88" s="28">
        <v>0</v>
      </c>
      <c r="L88" s="28">
        <v>0.75</v>
      </c>
      <c r="M88" s="28">
        <v>0</v>
      </c>
      <c r="N88" s="28"/>
      <c r="O88" s="28">
        <v>0</v>
      </c>
      <c r="P88" s="28">
        <v>0.75</v>
      </c>
      <c r="Q88" s="28">
        <v>0</v>
      </c>
      <c r="R88" s="28">
        <f>1-Q88-O88</f>
      </c>
      <c r="S88" s="0" t="s">
        <v>324</v>
      </c>
      <c r="T88" s="0" t="s">
        <v>325</v>
      </c>
      <c r="U88" s="0" t="s">
        <v>323</v>
      </c>
    </row>
    <row r="89">
      <c r="A89" s="0" t="s">
        <v>326</v>
      </c>
      <c r="B89" s="0" t="s">
        <v>327</v>
      </c>
      <c r="C89" s="27">
        <v>2500</v>
      </c>
      <c r="D89" s="7" t="s">
        <v>99</v>
      </c>
      <c r="E89" s="7">
        <f>VLOOKUP(D89,madaster,5,FALSE)</f>
      </c>
      <c r="J89" s="28"/>
      <c r="K89" s="28">
        <v>0</v>
      </c>
      <c r="L89" s="28">
        <v>0.75</v>
      </c>
      <c r="M89" s="28">
        <v>0</v>
      </c>
      <c r="N89" s="28"/>
      <c r="O89" s="28">
        <v>0</v>
      </c>
      <c r="P89" s="28">
        <v>0.75</v>
      </c>
      <c r="Q89" s="28">
        <v>0</v>
      </c>
      <c r="R89" s="28">
        <f>1-Q89-O89</f>
      </c>
      <c r="S89" s="0" t="s">
        <v>327</v>
      </c>
    </row>
    <row r="90">
      <c r="A90" s="0" t="s">
        <v>328</v>
      </c>
      <c r="B90" s="0" t="s">
        <v>329</v>
      </c>
      <c r="C90" s="27">
        <v>18</v>
      </c>
      <c r="D90" s="7" t="s">
        <v>49</v>
      </c>
      <c r="E90" s="7">
        <f>VLOOKUP(D90,madaster,5,FALSE)</f>
      </c>
      <c r="F90" s="0" t="s">
        <v>100</v>
      </c>
      <c r="G90" s="0">
        <f>VLOOKUP(F90,priceset,2,FALSE)</f>
      </c>
      <c r="H90" s="0">
        <v>0.009625</v>
      </c>
      <c r="I90" s="0">
        <v>0</v>
      </c>
      <c r="J90" s="28">
        <v>0</v>
      </c>
      <c r="K90" s="28">
        <v>0</v>
      </c>
      <c r="L90" s="28">
        <v>0.75</v>
      </c>
      <c r="M90" s="28">
        <v>0</v>
      </c>
      <c r="N90" s="28"/>
      <c r="O90" s="28">
        <v>0</v>
      </c>
      <c r="P90" s="28">
        <v>0.75</v>
      </c>
      <c r="Q90" s="28">
        <v>0</v>
      </c>
      <c r="R90" s="28">
        <f>1-Q90-O90</f>
      </c>
      <c r="S90" s="0" t="s">
        <v>329</v>
      </c>
    </row>
    <row r="91">
      <c r="A91" s="0" t="s">
        <v>330</v>
      </c>
      <c r="B91" s="0" t="s">
        <v>331</v>
      </c>
      <c r="C91" s="27">
        <v>7800</v>
      </c>
      <c r="D91" s="7" t="s">
        <v>44</v>
      </c>
      <c r="E91" s="7">
        <f>VLOOKUP(D91,madaster,5,FALSE)</f>
      </c>
      <c r="F91" s="0" t="s">
        <v>68</v>
      </c>
      <c r="G91" s="0">
        <f>VLOOKUP(F91,priceset,2,FALSE)</f>
      </c>
      <c r="H91" s="0">
        <v>0.072188</v>
      </c>
      <c r="I91" s="0">
        <v>0</v>
      </c>
      <c r="J91" s="28">
        <v>0</v>
      </c>
      <c r="K91" s="28">
        <v>0</v>
      </c>
      <c r="L91" s="28">
        <v>0.75</v>
      </c>
      <c r="M91" s="28">
        <v>0</v>
      </c>
      <c r="N91" s="28"/>
      <c r="O91" s="28">
        <v>0</v>
      </c>
      <c r="P91" s="28">
        <v>0.75</v>
      </c>
      <c r="Q91" s="28">
        <v>0</v>
      </c>
      <c r="R91" s="28">
        <f>1-Q91-O91</f>
      </c>
      <c r="S91" s="0" t="s">
        <v>332</v>
      </c>
      <c r="T91" s="0" t="s">
        <v>331</v>
      </c>
    </row>
    <row r="92">
      <c r="A92" s="0" t="s">
        <v>333</v>
      </c>
      <c r="B92" s="0" t="s">
        <v>334</v>
      </c>
      <c r="C92" s="27">
        <v>1800</v>
      </c>
      <c r="D92" s="7" t="s">
        <v>49</v>
      </c>
      <c r="E92" s="7">
        <f>VLOOKUP(D92,madaster,5,FALSE)</f>
      </c>
      <c r="F92" s="0" t="s">
        <v>50</v>
      </c>
      <c r="G92" s="0">
        <f>VLOOKUP(F92,priceset,2,FALSE)</f>
      </c>
      <c r="H92" s="0">
        <v>0.009625</v>
      </c>
      <c r="I92" s="0">
        <v>0.018</v>
      </c>
      <c r="J92" s="28">
        <v>0</v>
      </c>
      <c r="K92" s="28">
        <v>0</v>
      </c>
      <c r="L92" s="28">
        <v>0.75</v>
      </c>
      <c r="M92" s="28">
        <v>0</v>
      </c>
      <c r="N92" s="28"/>
      <c r="O92" s="28">
        <v>0</v>
      </c>
      <c r="P92" s="28">
        <v>0.75</v>
      </c>
      <c r="Q92" s="28">
        <v>0</v>
      </c>
      <c r="R92" s="28">
        <f>1-Q92-O92</f>
      </c>
      <c r="S92" s="0" t="s">
        <v>334</v>
      </c>
    </row>
    <row r="93">
      <c r="A93" s="0" t="s">
        <v>335</v>
      </c>
      <c r="B93" s="0" t="s">
        <v>336</v>
      </c>
      <c r="C93" s="27">
        <v>2000</v>
      </c>
      <c r="D93" s="7" t="s">
        <v>49</v>
      </c>
      <c r="E93" s="7">
        <f>VLOOKUP(D93,madaster,5,FALSE)</f>
      </c>
      <c r="J93" s="28"/>
      <c r="K93" s="28">
        <v>0</v>
      </c>
      <c r="L93" s="28">
        <v>0.75</v>
      </c>
      <c r="M93" s="28">
        <v>0</v>
      </c>
      <c r="N93" s="28"/>
      <c r="O93" s="28">
        <v>0</v>
      </c>
      <c r="P93" s="28">
        <v>0.75</v>
      </c>
      <c r="Q93" s="28">
        <v>0</v>
      </c>
      <c r="R93" s="28">
        <f>1-Q93-O93</f>
      </c>
      <c r="S93" s="0" t="s">
        <v>336</v>
      </c>
    </row>
    <row r="94">
      <c r="A94" s="0" t="s">
        <v>337</v>
      </c>
      <c r="B94" s="0" t="s">
        <v>338</v>
      </c>
      <c r="C94" s="27">
        <v>2300</v>
      </c>
      <c r="D94" s="7" t="s">
        <v>49</v>
      </c>
      <c r="E94" s="7">
        <f>VLOOKUP(D94,madaster,5,FALSE)</f>
      </c>
      <c r="J94" s="28"/>
      <c r="K94" s="28">
        <v>0</v>
      </c>
      <c r="L94" s="28">
        <v>0.75</v>
      </c>
      <c r="M94" s="28">
        <v>0</v>
      </c>
      <c r="N94" s="28"/>
      <c r="O94" s="28">
        <v>0</v>
      </c>
      <c r="P94" s="28">
        <v>0.75</v>
      </c>
      <c r="Q94" s="28">
        <v>0</v>
      </c>
      <c r="R94" s="28">
        <f>1-Q94-O94</f>
      </c>
      <c r="S94" s="0" t="s">
        <v>338</v>
      </c>
    </row>
    <row r="95">
      <c r="A95" s="0" t="s">
        <v>339</v>
      </c>
      <c r="B95" s="0" t="s">
        <v>340</v>
      </c>
      <c r="C95" s="27">
        <v>1150</v>
      </c>
      <c r="D95" s="7" t="s">
        <v>60</v>
      </c>
      <c r="E95" s="7">
        <f>VLOOKUP(D95,madaster,5,FALSE)</f>
      </c>
      <c r="F95" s="0" t="s">
        <v>125</v>
      </c>
      <c r="G95" s="0">
        <f>VLOOKUP(F95,priceset,2,FALSE)</f>
      </c>
      <c r="H95" s="0">
        <v>0.072188</v>
      </c>
      <c r="I95" s="0">
        <v>0.75</v>
      </c>
      <c r="J95" s="28">
        <v>0</v>
      </c>
      <c r="K95" s="28">
        <v>0</v>
      </c>
      <c r="L95" s="28">
        <v>0.75</v>
      </c>
      <c r="M95" s="28">
        <v>0</v>
      </c>
      <c r="N95" s="28"/>
      <c r="O95" s="28">
        <v>0</v>
      </c>
      <c r="P95" s="28">
        <v>0.75</v>
      </c>
      <c r="Q95" s="28">
        <v>0</v>
      </c>
      <c r="R95" s="28">
        <f>1-Q95-O95</f>
      </c>
      <c r="S95" s="0" t="s">
        <v>341</v>
      </c>
      <c r="T95" s="0" t="s">
        <v>340</v>
      </c>
    </row>
    <row r="96">
      <c r="A96" s="0" t="s">
        <v>342</v>
      </c>
      <c r="B96" s="0" t="s">
        <v>343</v>
      </c>
      <c r="C96" s="27">
        <v>2150</v>
      </c>
      <c r="D96" s="7" t="s">
        <v>60</v>
      </c>
      <c r="E96" s="7">
        <f>VLOOKUP(D96,madaster,5,FALSE)</f>
      </c>
      <c r="F96" s="0" t="s">
        <v>344</v>
      </c>
      <c r="G96" s="0">
        <f>VLOOKUP(F96,priceset,2,FALSE)</f>
      </c>
      <c r="H96" s="0">
        <v>0.009625</v>
      </c>
      <c r="I96" s="0">
        <v>0</v>
      </c>
      <c r="J96" s="28">
        <v>0</v>
      </c>
      <c r="K96" s="28">
        <v>0</v>
      </c>
      <c r="L96" s="28">
        <v>0.75</v>
      </c>
      <c r="M96" s="28">
        <v>0</v>
      </c>
      <c r="N96" s="28"/>
      <c r="O96" s="28">
        <v>0</v>
      </c>
      <c r="P96" s="28">
        <v>0.75</v>
      </c>
      <c r="Q96" s="28">
        <v>0</v>
      </c>
      <c r="R96" s="28">
        <f>1-Q96-O96</f>
      </c>
      <c r="S96" s="0" t="s">
        <v>343</v>
      </c>
    </row>
    <row r="97">
      <c r="A97" s="0" t="s">
        <v>345</v>
      </c>
      <c r="B97" s="0" t="s">
        <v>346</v>
      </c>
      <c r="C97" s="27">
        <v>1600</v>
      </c>
      <c r="D97" s="7" t="s">
        <v>49</v>
      </c>
      <c r="E97" s="7">
        <f>VLOOKUP(D97,madaster,5,FALSE)</f>
      </c>
      <c r="F97" s="0" t="s">
        <v>180</v>
      </c>
      <c r="G97" s="0">
        <f>VLOOKUP(F97,priceset,2,FALSE)</f>
      </c>
      <c r="H97" s="0">
        <v>0.009625</v>
      </c>
      <c r="I97" s="0">
        <v>0</v>
      </c>
      <c r="J97" s="28">
        <v>0</v>
      </c>
      <c r="K97" s="28">
        <v>0</v>
      </c>
      <c r="L97" s="28">
        <v>0.75</v>
      </c>
      <c r="M97" s="28">
        <v>0</v>
      </c>
      <c r="N97" s="28"/>
      <c r="O97" s="28">
        <v>0</v>
      </c>
      <c r="P97" s="28">
        <v>0.75</v>
      </c>
      <c r="Q97" s="28">
        <v>0</v>
      </c>
      <c r="R97" s="28">
        <f>1-Q97-O97</f>
      </c>
      <c r="S97" s="0" t="s">
        <v>346</v>
      </c>
    </row>
    <row r="98">
      <c r="A98" s="0" t="s">
        <v>347</v>
      </c>
      <c r="B98" s="0" t="s">
        <v>348</v>
      </c>
      <c r="C98" s="27">
        <v>2</v>
      </c>
      <c r="D98" s="7" t="s">
        <v>65</v>
      </c>
      <c r="E98" s="7">
        <f>VLOOKUP(D98,madaster,5,FALSE)</f>
      </c>
      <c r="J98" s="28"/>
      <c r="K98" s="28">
        <v>0</v>
      </c>
      <c r="L98" s="28">
        <v>0.75</v>
      </c>
      <c r="M98" s="28">
        <v>0</v>
      </c>
      <c r="N98" s="28"/>
      <c r="O98" s="28">
        <v>0</v>
      </c>
      <c r="P98" s="28">
        <v>0.75</v>
      </c>
      <c r="Q98" s="28">
        <v>0</v>
      </c>
      <c r="R98" s="28">
        <f>1-Q98-O98</f>
      </c>
      <c r="S98" s="0" t="s">
        <v>348</v>
      </c>
    </row>
    <row r="99">
      <c r="A99" s="0" t="s">
        <v>349</v>
      </c>
      <c r="B99" s="0" t="s">
        <v>350</v>
      </c>
      <c r="C99" s="27">
        <v>2500</v>
      </c>
      <c r="D99" s="7" t="s">
        <v>99</v>
      </c>
      <c r="E99" s="7">
        <f>VLOOKUP(D99,madaster,5,FALSE)</f>
      </c>
      <c r="J99" s="28"/>
      <c r="K99" s="28">
        <v>0</v>
      </c>
      <c r="L99" s="28">
        <v>0.75</v>
      </c>
      <c r="M99" s="28">
        <v>0</v>
      </c>
      <c r="N99" s="28"/>
      <c r="O99" s="28">
        <v>0</v>
      </c>
      <c r="P99" s="28">
        <v>0.75</v>
      </c>
      <c r="Q99" s="28">
        <v>0</v>
      </c>
      <c r="R99" s="28">
        <f>1-Q99-O99</f>
      </c>
      <c r="S99" s="0" t="s">
        <v>350</v>
      </c>
      <c r="T99" s="0" t="s">
        <v>351</v>
      </c>
    </row>
    <row r="100">
      <c r="A100" s="0" t="s">
        <v>352</v>
      </c>
      <c r="B100" s="0" t="s">
        <v>353</v>
      </c>
      <c r="C100" s="27">
        <v>8400</v>
      </c>
      <c r="D100" s="7" t="s">
        <v>44</v>
      </c>
      <c r="E100" s="7">
        <f>VLOOKUP(D100,madaster,5,FALSE)</f>
      </c>
      <c r="F100" s="0" t="s">
        <v>354</v>
      </c>
      <c r="G100" s="0">
        <f>VLOOKUP(F100,priceset,2,FALSE)</f>
      </c>
      <c r="H100" s="0">
        <v>0.072188</v>
      </c>
      <c r="I100" s="0">
        <v>0</v>
      </c>
      <c r="J100" s="28">
        <v>0.35</v>
      </c>
      <c r="K100" s="28">
        <v>0</v>
      </c>
      <c r="L100" s="28">
        <v>0.75</v>
      </c>
      <c r="M100" s="28">
        <v>0</v>
      </c>
      <c r="N100" s="28"/>
      <c r="O100" s="28">
        <v>0</v>
      </c>
      <c r="P100" s="28">
        <v>0.75</v>
      </c>
      <c r="Q100" s="28">
        <v>0</v>
      </c>
      <c r="R100" s="28">
        <f>1-Q100-O100</f>
      </c>
      <c r="S100" s="0" t="s">
        <v>353</v>
      </c>
    </row>
    <row r="101">
      <c r="A101" s="0" t="s">
        <v>355</v>
      </c>
      <c r="B101" s="0" t="s">
        <v>356</v>
      </c>
      <c r="C101" s="27">
        <v>150</v>
      </c>
      <c r="D101" s="7" t="s">
        <v>65</v>
      </c>
      <c r="E101" s="7">
        <f>VLOOKUP(D101,madaster,5,FALSE)</f>
      </c>
      <c r="J101" s="28"/>
      <c r="K101" s="28">
        <v>0</v>
      </c>
      <c r="L101" s="28">
        <v>0.75</v>
      </c>
      <c r="M101" s="28">
        <v>0</v>
      </c>
      <c r="N101" s="28"/>
      <c r="O101" s="28">
        <v>0</v>
      </c>
      <c r="P101" s="28">
        <v>0.75</v>
      </c>
      <c r="Q101" s="28">
        <v>0</v>
      </c>
      <c r="R101" s="28">
        <f>1-Q101-O101</f>
      </c>
      <c r="S101" s="0" t="s">
        <v>356</v>
      </c>
      <c r="T101" s="0" t="s">
        <v>357</v>
      </c>
      <c r="U101" s="0" t="s">
        <v>358</v>
      </c>
    </row>
    <row r="102">
      <c r="A102" s="0" t="s">
        <v>359</v>
      </c>
      <c r="B102" s="0" t="s">
        <v>360</v>
      </c>
      <c r="C102" s="27">
        <v>1700</v>
      </c>
      <c r="D102" s="7" t="s">
        <v>60</v>
      </c>
      <c r="E102" s="7">
        <f>VLOOKUP(D102,madaster,5,FALSE)</f>
      </c>
      <c r="J102" s="28"/>
      <c r="K102" s="28">
        <v>0</v>
      </c>
      <c r="L102" s="28">
        <v>0.75</v>
      </c>
      <c r="M102" s="28">
        <v>0</v>
      </c>
      <c r="N102" s="28"/>
      <c r="O102" s="28">
        <v>0</v>
      </c>
      <c r="P102" s="28">
        <v>0.75</v>
      </c>
      <c r="Q102" s="28">
        <v>0</v>
      </c>
      <c r="R102" s="28">
        <f>1-Q102-O102</f>
      </c>
      <c r="S102" s="0" t="s">
        <v>361</v>
      </c>
      <c r="T102" s="0" t="s">
        <v>360</v>
      </c>
    </row>
    <row r="103">
      <c r="A103" s="0" t="s">
        <v>362</v>
      </c>
      <c r="B103" s="0" t="s">
        <v>363</v>
      </c>
      <c r="C103" s="27">
        <v>140</v>
      </c>
      <c r="D103" s="7" t="s">
        <v>65</v>
      </c>
      <c r="E103" s="7">
        <f>VLOOKUP(D103,madaster,5,FALSE)</f>
      </c>
      <c r="F103" s="0" t="s">
        <v>364</v>
      </c>
      <c r="G103" s="0">
        <f>VLOOKUP(F103,priceset,2,FALSE)</f>
      </c>
      <c r="H103" s="0">
        <v>0.072188</v>
      </c>
      <c r="I103" s="0">
        <v>0</v>
      </c>
      <c r="J103" s="28">
        <v>0</v>
      </c>
      <c r="K103" s="28">
        <v>0</v>
      </c>
      <c r="L103" s="28">
        <v>0.75</v>
      </c>
      <c r="M103" s="28">
        <v>0</v>
      </c>
      <c r="N103" s="28"/>
      <c r="O103" s="28">
        <v>0</v>
      </c>
      <c r="P103" s="28">
        <v>0.75</v>
      </c>
      <c r="Q103" s="28">
        <v>0</v>
      </c>
      <c r="R103" s="28">
        <f>1-Q103-O103</f>
      </c>
      <c r="S103" s="0" t="s">
        <v>363</v>
      </c>
    </row>
    <row r="104">
      <c r="A104" s="0" t="s">
        <v>365</v>
      </c>
      <c r="B104" s="0" t="s">
        <v>366</v>
      </c>
      <c r="C104" s="27">
        <v>2300</v>
      </c>
      <c r="D104" s="7" t="s">
        <v>49</v>
      </c>
      <c r="E104" s="7">
        <f>VLOOKUP(D104,madaster,5,FALSE)</f>
      </c>
      <c r="F104" s="0" t="s">
        <v>50</v>
      </c>
      <c r="G104" s="0">
        <f>VLOOKUP(F104,priceset,2,FALSE)</f>
      </c>
      <c r="H104" s="0">
        <v>0.009625</v>
      </c>
      <c r="I104" s="0">
        <v>0.018</v>
      </c>
      <c r="J104" s="28">
        <v>0</v>
      </c>
      <c r="K104" s="28">
        <v>0</v>
      </c>
      <c r="L104" s="28">
        <v>0.75</v>
      </c>
      <c r="M104" s="28">
        <v>0</v>
      </c>
      <c r="N104" s="28"/>
      <c r="O104" s="28">
        <v>0</v>
      </c>
      <c r="P104" s="28">
        <v>0.75</v>
      </c>
      <c r="Q104" s="28">
        <v>0</v>
      </c>
      <c r="R104" s="28">
        <f>1-Q104-O104</f>
      </c>
      <c r="S104" s="0" t="s">
        <v>366</v>
      </c>
    </row>
    <row r="105">
      <c r="A105" s="0" t="s">
        <v>367</v>
      </c>
      <c r="B105" s="0" t="s">
        <v>368</v>
      </c>
      <c r="C105" s="27">
        <v>2850</v>
      </c>
      <c r="D105" s="7" t="s">
        <v>49</v>
      </c>
      <c r="E105" s="7">
        <f>VLOOKUP(D105,madaster,5,FALSE)</f>
      </c>
      <c r="J105" s="28"/>
      <c r="K105" s="28">
        <v>0</v>
      </c>
      <c r="L105" s="28">
        <v>0.75</v>
      </c>
      <c r="M105" s="28">
        <v>0</v>
      </c>
      <c r="N105" s="28"/>
      <c r="O105" s="28">
        <v>0</v>
      </c>
      <c r="P105" s="28">
        <v>0.75</v>
      </c>
      <c r="Q105" s="28">
        <v>0</v>
      </c>
      <c r="R105" s="28">
        <f>1-Q105-O105</f>
      </c>
      <c r="S105" s="0" t="s">
        <v>369</v>
      </c>
      <c r="T105" s="0" t="s">
        <v>368</v>
      </c>
    </row>
    <row r="106">
      <c r="A106" s="0" t="s">
        <v>370</v>
      </c>
      <c r="B106" s="0" t="s">
        <v>371</v>
      </c>
      <c r="C106" s="27">
        <v>1100</v>
      </c>
      <c r="D106" s="7" t="s">
        <v>49</v>
      </c>
      <c r="E106" s="7">
        <f>VLOOKUP(D106,madaster,5,FALSE)</f>
      </c>
      <c r="F106" s="0" t="s">
        <v>90</v>
      </c>
      <c r="G106" s="0">
        <f>VLOOKUP(F106,priceset,2,FALSE)</f>
      </c>
      <c r="H106" s="0">
        <v>0.009625</v>
      </c>
      <c r="I106" s="0">
        <v>0.015</v>
      </c>
      <c r="J106" s="28">
        <v>0</v>
      </c>
      <c r="K106" s="28">
        <v>0</v>
      </c>
      <c r="L106" s="28">
        <v>0.75</v>
      </c>
      <c r="M106" s="28">
        <v>0</v>
      </c>
      <c r="N106" s="28"/>
      <c r="O106" s="28">
        <v>0</v>
      </c>
      <c r="P106" s="28">
        <v>0.75</v>
      </c>
      <c r="Q106" s="28">
        <v>0</v>
      </c>
      <c r="R106" s="28">
        <f>1-Q106-O106</f>
      </c>
      <c r="S106" s="0" t="s">
        <v>371</v>
      </c>
    </row>
    <row r="107">
      <c r="A107" s="0" t="s">
        <v>372</v>
      </c>
      <c r="B107" s="0" t="s">
        <v>373</v>
      </c>
      <c r="C107" s="27">
        <v>2000</v>
      </c>
      <c r="D107" s="7" t="s">
        <v>49</v>
      </c>
      <c r="E107" s="7">
        <f>VLOOKUP(D107,madaster,5,FALSE)</f>
      </c>
      <c r="J107" s="28"/>
      <c r="K107" s="28">
        <v>0</v>
      </c>
      <c r="L107" s="28">
        <v>0.75</v>
      </c>
      <c r="M107" s="28">
        <v>0</v>
      </c>
      <c r="N107" s="28"/>
      <c r="O107" s="28">
        <v>0</v>
      </c>
      <c r="P107" s="28">
        <v>0.75</v>
      </c>
      <c r="Q107" s="28">
        <v>0</v>
      </c>
      <c r="R107" s="28">
        <f>1-Q107-O107</f>
      </c>
      <c r="S107" s="0" t="s">
        <v>373</v>
      </c>
    </row>
    <row r="108">
      <c r="A108" s="0" t="s">
        <v>374</v>
      </c>
      <c r="B108" s="0" t="s">
        <v>375</v>
      </c>
      <c r="C108" s="27">
        <v>2500</v>
      </c>
      <c r="D108" s="7" t="s">
        <v>99</v>
      </c>
      <c r="E108" s="7">
        <f>VLOOKUP(D108,madaster,5,FALSE)</f>
      </c>
      <c r="J108" s="28"/>
      <c r="K108" s="28">
        <v>0</v>
      </c>
      <c r="L108" s="28">
        <v>0.75</v>
      </c>
      <c r="M108" s="28">
        <v>0</v>
      </c>
      <c r="N108" s="28"/>
      <c r="O108" s="28">
        <v>0</v>
      </c>
      <c r="P108" s="28">
        <v>0.75</v>
      </c>
      <c r="Q108" s="28">
        <v>0</v>
      </c>
      <c r="R108" s="28">
        <f>1-Q108-O108</f>
      </c>
      <c r="S108" s="0" t="s">
        <v>375</v>
      </c>
    </row>
    <row r="109">
      <c r="A109" s="0" t="s">
        <v>376</v>
      </c>
      <c r="B109" s="0" t="s">
        <v>377</v>
      </c>
      <c r="C109" s="27">
        <v>1850</v>
      </c>
      <c r="D109" s="7" t="s">
        <v>49</v>
      </c>
      <c r="E109" s="7">
        <f>VLOOKUP(D109,madaster,5,FALSE)</f>
      </c>
      <c r="F109" s="0" t="s">
        <v>50</v>
      </c>
      <c r="G109" s="0">
        <f>VLOOKUP(F109,priceset,2,FALSE)</f>
      </c>
      <c r="H109" s="0">
        <v>0.009625</v>
      </c>
      <c r="I109" s="0">
        <v>0.018</v>
      </c>
      <c r="J109" s="28">
        <v>0</v>
      </c>
      <c r="K109" s="28">
        <v>0</v>
      </c>
      <c r="L109" s="28">
        <v>0.75</v>
      </c>
      <c r="M109" s="28">
        <v>0</v>
      </c>
      <c r="N109" s="28"/>
      <c r="O109" s="28">
        <v>0</v>
      </c>
      <c r="P109" s="28">
        <v>0.75</v>
      </c>
      <c r="Q109" s="28">
        <v>0</v>
      </c>
      <c r="R109" s="28">
        <f>1-Q109-O109</f>
      </c>
      <c r="S109" s="0" t="s">
        <v>378</v>
      </c>
      <c r="T109" s="0" t="s">
        <v>379</v>
      </c>
      <c r="U109" s="0" t="s">
        <v>380</v>
      </c>
      <c r="V109" s="0" t="s">
        <v>381</v>
      </c>
      <c r="W109" s="0" t="s">
        <v>382</v>
      </c>
      <c r="X109" s="0" t="s">
        <v>377</v>
      </c>
    </row>
    <row r="110">
      <c r="A110" s="0" t="s">
        <v>383</v>
      </c>
      <c r="B110" s="0" t="s">
        <v>145</v>
      </c>
      <c r="C110" s="27">
        <v>1400</v>
      </c>
      <c r="D110" s="7" t="s">
        <v>60</v>
      </c>
      <c r="E110" s="7">
        <f>VLOOKUP(D110,madaster,5,FALSE)</f>
      </c>
      <c r="J110" s="28"/>
      <c r="K110" s="28">
        <v>0</v>
      </c>
      <c r="L110" s="28">
        <v>0.75</v>
      </c>
      <c r="M110" s="28">
        <v>0</v>
      </c>
      <c r="N110" s="28"/>
      <c r="O110" s="28">
        <v>0</v>
      </c>
      <c r="P110" s="28">
        <v>0.75</v>
      </c>
      <c r="Q110" s="28">
        <v>0</v>
      </c>
      <c r="R110" s="28">
        <f>1-Q110-O110</f>
      </c>
      <c r="S110" s="0" t="s">
        <v>145</v>
      </c>
    </row>
    <row r="111">
      <c r="A111" s="0" t="s">
        <v>384</v>
      </c>
      <c r="B111" s="0" t="s">
        <v>385</v>
      </c>
      <c r="C111" s="27">
        <v>1800</v>
      </c>
      <c r="D111" s="7" t="s">
        <v>49</v>
      </c>
      <c r="E111" s="7">
        <f>VLOOKUP(D111,madaster,5,FALSE)</f>
      </c>
      <c r="F111" s="0" t="s">
        <v>90</v>
      </c>
      <c r="G111" s="0">
        <f>VLOOKUP(F111,priceset,2,FALSE)</f>
      </c>
      <c r="H111" s="0">
        <v>0.009625</v>
      </c>
      <c r="I111" s="0">
        <v>0.015</v>
      </c>
      <c r="J111" s="28">
        <v>0</v>
      </c>
      <c r="K111" s="28">
        <v>0</v>
      </c>
      <c r="L111" s="28">
        <v>0.75</v>
      </c>
      <c r="M111" s="28">
        <v>0</v>
      </c>
      <c r="N111" s="28"/>
      <c r="O111" s="28">
        <v>0</v>
      </c>
      <c r="P111" s="28">
        <v>0.75</v>
      </c>
      <c r="Q111" s="28">
        <v>0</v>
      </c>
      <c r="R111" s="28">
        <f>1-Q111-O111</f>
      </c>
      <c r="S111" s="0" t="s">
        <v>385</v>
      </c>
      <c r="T111" s="0" t="s">
        <v>386</v>
      </c>
      <c r="U111" s="0" t="s">
        <v>387</v>
      </c>
      <c r="V111" s="0" t="s">
        <v>388</v>
      </c>
    </row>
    <row r="112">
      <c r="A112" s="0" t="s">
        <v>389</v>
      </c>
      <c r="B112" s="0" t="s">
        <v>390</v>
      </c>
      <c r="C112" s="27">
        <v>2100</v>
      </c>
      <c r="D112" s="7" t="s">
        <v>60</v>
      </c>
      <c r="E112" s="7">
        <f>VLOOKUP(D112,madaster,5,FALSE)</f>
      </c>
      <c r="F112" s="0" t="s">
        <v>344</v>
      </c>
      <c r="G112" s="0">
        <f>VLOOKUP(F112,priceset,2,FALSE)</f>
      </c>
      <c r="H112" s="0">
        <v>0.009625</v>
      </c>
      <c r="I112" s="0">
        <v>0</v>
      </c>
      <c r="J112" s="28">
        <v>0</v>
      </c>
      <c r="K112" s="28">
        <v>0</v>
      </c>
      <c r="L112" s="28">
        <v>0.75</v>
      </c>
      <c r="M112" s="28">
        <v>0</v>
      </c>
      <c r="N112" s="28"/>
      <c r="O112" s="28">
        <v>0</v>
      </c>
      <c r="P112" s="28">
        <v>0.75</v>
      </c>
      <c r="Q112" s="28">
        <v>0</v>
      </c>
      <c r="R112" s="28">
        <f>1-Q112-O112</f>
      </c>
      <c r="S112" s="0" t="s">
        <v>391</v>
      </c>
      <c r="T112" s="0" t="s">
        <v>392</v>
      </c>
      <c r="U112" s="0" t="s">
        <v>390</v>
      </c>
    </row>
    <row r="113">
      <c r="A113" s="0" t="s">
        <v>393</v>
      </c>
      <c r="B113" s="0" t="s">
        <v>394</v>
      </c>
      <c r="C113" s="27">
        <v>800</v>
      </c>
      <c r="D113" s="7" t="s">
        <v>78</v>
      </c>
      <c r="E113" s="7">
        <f>VLOOKUP(D113,madaster,5,FALSE)</f>
      </c>
      <c r="F113" s="0" t="s">
        <v>395</v>
      </c>
      <c r="G113" s="0">
        <f>VLOOKUP(F113,priceset,2,FALSE)</f>
      </c>
      <c r="H113" s="0">
        <v>0.024063</v>
      </c>
      <c r="I113" s="0">
        <v>0.05</v>
      </c>
      <c r="J113" s="28">
        <v>0</v>
      </c>
      <c r="K113" s="28">
        <v>0</v>
      </c>
      <c r="L113" s="28">
        <v>0.75</v>
      </c>
      <c r="M113" s="28">
        <v>0</v>
      </c>
      <c r="N113" s="28"/>
      <c r="O113" s="28">
        <v>0</v>
      </c>
      <c r="P113" s="28">
        <v>0.75</v>
      </c>
      <c r="Q113" s="28">
        <v>0</v>
      </c>
      <c r="R113" s="28">
        <f>1-Q113-O113</f>
      </c>
      <c r="S113" s="0" t="s">
        <v>394</v>
      </c>
      <c r="T113" s="0" t="s">
        <v>396</v>
      </c>
    </row>
    <row r="114">
      <c r="A114" s="0" t="s">
        <v>397</v>
      </c>
      <c r="B114" s="0" t="s">
        <v>398</v>
      </c>
      <c r="C114" s="27">
        <v>1500</v>
      </c>
      <c r="D114" s="7" t="s">
        <v>65</v>
      </c>
      <c r="E114" s="7">
        <f>VLOOKUP(D114,madaster,5,FALSE)</f>
      </c>
      <c r="F114" s="0" t="s">
        <v>399</v>
      </c>
      <c r="G114" s="0">
        <f>VLOOKUP(F114,priceset,2,FALSE)</f>
      </c>
      <c r="H114" s="0">
        <v>0.072188</v>
      </c>
      <c r="I114" s="0">
        <v>0</v>
      </c>
      <c r="J114" s="28">
        <v>0</v>
      </c>
      <c r="K114" s="28">
        <v>0</v>
      </c>
      <c r="L114" s="28">
        <v>0.75</v>
      </c>
      <c r="M114" s="28">
        <v>0</v>
      </c>
      <c r="N114" s="28"/>
      <c r="O114" s="28">
        <v>0</v>
      </c>
      <c r="P114" s="28">
        <v>0.75</v>
      </c>
      <c r="Q114" s="28">
        <v>0</v>
      </c>
      <c r="R114" s="28">
        <f>1-Q114-O114</f>
      </c>
      <c r="S114" s="0" t="s">
        <v>400</v>
      </c>
      <c r="T114" s="0" t="s">
        <v>401</v>
      </c>
      <c r="U114" s="0" t="s">
        <v>398</v>
      </c>
    </row>
    <row r="115">
      <c r="A115" s="0" t="s">
        <v>402</v>
      </c>
      <c r="B115" s="0" t="s">
        <v>403</v>
      </c>
      <c r="C115" s="27">
        <v>1200</v>
      </c>
      <c r="D115" s="7" t="s">
        <v>65</v>
      </c>
      <c r="E115" s="7">
        <f>VLOOKUP(D115,madaster,5,FALSE)</f>
      </c>
      <c r="J115" s="28"/>
      <c r="K115" s="28">
        <v>0</v>
      </c>
      <c r="L115" s="28">
        <v>0.75</v>
      </c>
      <c r="M115" s="28">
        <v>0</v>
      </c>
      <c r="N115" s="28"/>
      <c r="O115" s="28">
        <v>0</v>
      </c>
      <c r="P115" s="28">
        <v>0.75</v>
      </c>
      <c r="Q115" s="28">
        <v>0</v>
      </c>
      <c r="R115" s="28">
        <f>1-Q115-O115</f>
      </c>
      <c r="S115" s="0" t="s">
        <v>404</v>
      </c>
      <c r="T115" s="0" t="s">
        <v>403</v>
      </c>
    </row>
    <row r="116">
      <c r="A116" s="0" t="s">
        <v>405</v>
      </c>
      <c r="B116" s="0" t="s">
        <v>406</v>
      </c>
      <c r="C116" s="27">
        <v>1700</v>
      </c>
      <c r="D116" s="7" t="s">
        <v>49</v>
      </c>
      <c r="E116" s="7">
        <f>VLOOKUP(D116,madaster,5,FALSE)</f>
      </c>
      <c r="F116" s="0" t="s">
        <v>50</v>
      </c>
      <c r="G116" s="0">
        <f>VLOOKUP(F116,priceset,2,FALSE)</f>
      </c>
      <c r="H116" s="0">
        <v>0.009625</v>
      </c>
      <c r="I116" s="0">
        <v>0.018</v>
      </c>
      <c r="J116" s="28">
        <v>0</v>
      </c>
      <c r="K116" s="28">
        <v>0</v>
      </c>
      <c r="L116" s="28">
        <v>0.75</v>
      </c>
      <c r="M116" s="28">
        <v>0</v>
      </c>
      <c r="N116" s="28"/>
      <c r="O116" s="28">
        <v>0</v>
      </c>
      <c r="P116" s="28">
        <v>0.75</v>
      </c>
      <c r="Q116" s="28">
        <v>0</v>
      </c>
      <c r="R116" s="28">
        <f>1-Q116-O116</f>
      </c>
      <c r="S116" s="0" t="s">
        <v>407</v>
      </c>
      <c r="T116" s="0" t="s">
        <v>406</v>
      </c>
    </row>
    <row r="117">
      <c r="A117" s="0" t="s">
        <v>408</v>
      </c>
      <c r="B117" s="0" t="s">
        <v>409</v>
      </c>
      <c r="C117" s="27">
        <v>510</v>
      </c>
      <c r="D117" s="7" t="s">
        <v>78</v>
      </c>
      <c r="E117" s="7">
        <f>VLOOKUP(D117,madaster,5,FALSE)</f>
      </c>
      <c r="F117" s="0" t="s">
        <v>395</v>
      </c>
      <c r="G117" s="0">
        <f>VLOOKUP(F117,priceset,2,FALSE)</f>
      </c>
      <c r="H117" s="0">
        <v>0.024063</v>
      </c>
      <c r="I117" s="0">
        <v>0.05</v>
      </c>
      <c r="J117" s="28">
        <v>0</v>
      </c>
      <c r="K117" s="28">
        <v>0</v>
      </c>
      <c r="L117" s="28">
        <v>0.75</v>
      </c>
      <c r="M117" s="28">
        <v>0</v>
      </c>
      <c r="N117" s="28"/>
      <c r="O117" s="28">
        <v>0</v>
      </c>
      <c r="P117" s="28">
        <v>0.75</v>
      </c>
      <c r="Q117" s="28">
        <v>0</v>
      </c>
      <c r="R117" s="28">
        <f>1-Q117-O117</f>
      </c>
      <c r="S117" s="0" t="s">
        <v>410</v>
      </c>
      <c r="T117" s="0" t="s">
        <v>409</v>
      </c>
    </row>
    <row r="118">
      <c r="A118" s="0" t="s">
        <v>411</v>
      </c>
      <c r="B118" s="0" t="s">
        <v>412</v>
      </c>
      <c r="C118" s="27">
        <v>1200</v>
      </c>
      <c r="D118" s="7" t="s">
        <v>60</v>
      </c>
      <c r="E118" s="7">
        <f>VLOOKUP(D118,madaster,5,FALSE)</f>
      </c>
      <c r="J118" s="28"/>
      <c r="K118" s="28">
        <v>0</v>
      </c>
      <c r="L118" s="28">
        <v>0.75</v>
      </c>
      <c r="M118" s="28">
        <v>0</v>
      </c>
      <c r="N118" s="28"/>
      <c r="O118" s="28">
        <v>0</v>
      </c>
      <c r="P118" s="28">
        <v>0.75</v>
      </c>
      <c r="Q118" s="28">
        <v>0</v>
      </c>
      <c r="R118" s="28">
        <f>1-Q118-O118</f>
      </c>
      <c r="S118" s="0" t="s">
        <v>413</v>
      </c>
      <c r="T118" s="0" t="s">
        <v>412</v>
      </c>
    </row>
    <row r="119">
      <c r="A119" s="0" t="s">
        <v>414</v>
      </c>
      <c r="B119" s="0" t="s">
        <v>415</v>
      </c>
      <c r="C119" s="27">
        <v>2400</v>
      </c>
      <c r="D119" s="7" t="s">
        <v>49</v>
      </c>
      <c r="E119" s="7">
        <f>VLOOKUP(D119,madaster,5,FALSE)</f>
      </c>
      <c r="F119" s="0" t="s">
        <v>416</v>
      </c>
      <c r="G119" s="0">
        <f>VLOOKUP(F119,priceset,2,FALSE)</f>
      </c>
      <c r="H119" s="0">
        <v>0.009625</v>
      </c>
      <c r="I119" s="0">
        <v>0.015</v>
      </c>
      <c r="J119" s="28">
        <v>0</v>
      </c>
      <c r="K119" s="28">
        <v>0</v>
      </c>
      <c r="L119" s="28">
        <v>0.75</v>
      </c>
      <c r="M119" s="28">
        <v>0</v>
      </c>
      <c r="N119" s="28"/>
      <c r="O119" s="28">
        <v>0</v>
      </c>
      <c r="P119" s="28">
        <v>0.75</v>
      </c>
      <c r="Q119" s="28">
        <v>0</v>
      </c>
      <c r="R119" s="28">
        <f>1-Q119-O119</f>
      </c>
      <c r="S119" s="0" t="s">
        <v>415</v>
      </c>
    </row>
    <row r="120">
      <c r="A120" s="0" t="s">
        <v>417</v>
      </c>
      <c r="B120" s="0" t="s">
        <v>418</v>
      </c>
      <c r="C120" s="27">
        <v>2000</v>
      </c>
      <c r="D120" s="7" t="s">
        <v>49</v>
      </c>
      <c r="E120" s="7">
        <f>VLOOKUP(D120,madaster,5,FALSE)</f>
      </c>
      <c r="F120" s="0" t="s">
        <v>50</v>
      </c>
      <c r="G120" s="0">
        <f>VLOOKUP(F120,priceset,2,FALSE)</f>
      </c>
      <c r="H120" s="0">
        <v>0.009625</v>
      </c>
      <c r="I120" s="0">
        <v>0.018</v>
      </c>
      <c r="J120" s="28">
        <v>0</v>
      </c>
      <c r="K120" s="28">
        <v>0</v>
      </c>
      <c r="L120" s="28">
        <v>0.75</v>
      </c>
      <c r="M120" s="28">
        <v>0</v>
      </c>
      <c r="N120" s="28"/>
      <c r="O120" s="28">
        <v>0</v>
      </c>
      <c r="P120" s="28">
        <v>0.75</v>
      </c>
      <c r="Q120" s="28">
        <v>0</v>
      </c>
      <c r="R120" s="28">
        <f>1-Q120-O120</f>
      </c>
      <c r="S120" s="0" t="s">
        <v>418</v>
      </c>
    </row>
    <row r="121">
      <c r="A121" s="0" t="s">
        <v>419</v>
      </c>
      <c r="B121" s="0" t="s">
        <v>420</v>
      </c>
      <c r="C121" s="27">
        <v>1450</v>
      </c>
      <c r="D121" s="7" t="s">
        <v>49</v>
      </c>
      <c r="E121" s="7">
        <f>VLOOKUP(D121,madaster,5,FALSE)</f>
      </c>
      <c r="J121" s="28"/>
      <c r="K121" s="28">
        <v>0</v>
      </c>
      <c r="L121" s="28">
        <v>0.75</v>
      </c>
      <c r="M121" s="28">
        <v>0</v>
      </c>
      <c r="N121" s="28"/>
      <c r="O121" s="28">
        <v>0</v>
      </c>
      <c r="P121" s="28">
        <v>0.75</v>
      </c>
      <c r="Q121" s="28">
        <v>0</v>
      </c>
      <c r="R121" s="28">
        <f>1-Q121-O121</f>
      </c>
      <c r="S121" s="0" t="s">
        <v>420</v>
      </c>
    </row>
    <row r="122">
      <c r="A122" s="0" t="s">
        <v>421</v>
      </c>
      <c r="B122" s="0" t="s">
        <v>422</v>
      </c>
      <c r="C122" s="27">
        <v>1850</v>
      </c>
      <c r="D122" s="7" t="s">
        <v>49</v>
      </c>
      <c r="E122" s="7">
        <f>VLOOKUP(D122,madaster,5,FALSE)</f>
      </c>
      <c r="F122" s="0" t="s">
        <v>50</v>
      </c>
      <c r="G122" s="0">
        <f>VLOOKUP(F122,priceset,2,FALSE)</f>
      </c>
      <c r="H122" s="0">
        <v>0.009625</v>
      </c>
      <c r="I122" s="0">
        <v>0.018</v>
      </c>
      <c r="J122" s="28">
        <v>0</v>
      </c>
      <c r="K122" s="28">
        <v>0</v>
      </c>
      <c r="L122" s="28">
        <v>0.75</v>
      </c>
      <c r="M122" s="28">
        <v>0</v>
      </c>
      <c r="N122" s="28"/>
      <c r="O122" s="28">
        <v>0</v>
      </c>
      <c r="P122" s="28">
        <v>0.75</v>
      </c>
      <c r="Q122" s="28">
        <v>0</v>
      </c>
      <c r="R122" s="28">
        <f>1-Q122-O122</f>
      </c>
      <c r="S122" s="0" t="s">
        <v>423</v>
      </c>
      <c r="T122" s="0" t="s">
        <v>422</v>
      </c>
    </row>
    <row r="123">
      <c r="A123" s="0" t="s">
        <v>424</v>
      </c>
      <c r="B123" s="0" t="s">
        <v>425</v>
      </c>
      <c r="C123" s="27">
        <v>7300</v>
      </c>
      <c r="D123" s="7" t="s">
        <v>44</v>
      </c>
      <c r="E123" s="7">
        <f>VLOOKUP(D123,madaster,5,FALSE)</f>
      </c>
      <c r="F123" s="0" t="s">
        <v>426</v>
      </c>
      <c r="G123" s="0">
        <f>VLOOKUP(F123,priceset,2,FALSE)</f>
      </c>
      <c r="H123" s="0">
        <v>0.072188</v>
      </c>
      <c r="I123" s="0">
        <v>0</v>
      </c>
      <c r="J123" s="28">
        <v>0.35</v>
      </c>
      <c r="K123" s="28">
        <v>0</v>
      </c>
      <c r="L123" s="28">
        <v>0.75</v>
      </c>
      <c r="M123" s="28">
        <v>0</v>
      </c>
      <c r="N123" s="28"/>
      <c r="O123" s="28">
        <v>0</v>
      </c>
      <c r="P123" s="28">
        <v>0.75</v>
      </c>
      <c r="Q123" s="28">
        <v>0</v>
      </c>
      <c r="R123" s="28">
        <f>1-Q123-O123</f>
      </c>
      <c r="S123" s="0" t="s">
        <v>427</v>
      </c>
      <c r="T123" s="0" t="s">
        <v>425</v>
      </c>
    </row>
    <row r="124">
      <c r="A124" s="0" t="s">
        <v>428</v>
      </c>
      <c r="B124" s="0" t="s">
        <v>429</v>
      </c>
      <c r="C124" s="27">
        <v>930</v>
      </c>
      <c r="D124" s="7" t="s">
        <v>60</v>
      </c>
      <c r="E124" s="7">
        <f>VLOOKUP(D124,madaster,5,FALSE)</f>
      </c>
      <c r="F124" s="0" t="s">
        <v>430</v>
      </c>
      <c r="G124" s="0">
        <f>VLOOKUP(F124,priceset,2,FALSE)</f>
      </c>
      <c r="H124" s="0">
        <v>0.072188</v>
      </c>
      <c r="I124" s="0">
        <v>0.75</v>
      </c>
      <c r="J124" s="28">
        <v>0</v>
      </c>
      <c r="K124" s="28">
        <v>0</v>
      </c>
      <c r="L124" s="28">
        <v>0.75</v>
      </c>
      <c r="M124" s="28">
        <v>0</v>
      </c>
      <c r="N124" s="28"/>
      <c r="O124" s="28">
        <v>0</v>
      </c>
      <c r="P124" s="28">
        <v>0.75</v>
      </c>
      <c r="Q124" s="28">
        <v>0</v>
      </c>
      <c r="R124" s="28">
        <f>1-Q124-O124</f>
      </c>
      <c r="S124" s="0" t="s">
        <v>431</v>
      </c>
      <c r="T124" s="0" t="s">
        <v>432</v>
      </c>
      <c r="U124" s="0" t="s">
        <v>429</v>
      </c>
    </row>
    <row r="125">
      <c r="A125" s="0" t="s">
        <v>433</v>
      </c>
      <c r="B125" s="0" t="s">
        <v>434</v>
      </c>
      <c r="C125" s="27">
        <v>720</v>
      </c>
      <c r="D125" s="7" t="s">
        <v>78</v>
      </c>
      <c r="E125" s="7">
        <f>VLOOKUP(D125,madaster,5,FALSE)</f>
      </c>
      <c r="F125" s="0" t="s">
        <v>395</v>
      </c>
      <c r="G125" s="0">
        <f>VLOOKUP(F125,priceset,2,FALSE)</f>
      </c>
      <c r="H125" s="0">
        <v>0.024063</v>
      </c>
      <c r="I125" s="0">
        <v>0.05</v>
      </c>
      <c r="J125" s="28">
        <v>0</v>
      </c>
      <c r="K125" s="28">
        <v>0</v>
      </c>
      <c r="L125" s="28">
        <v>0.75</v>
      </c>
      <c r="M125" s="28">
        <v>0</v>
      </c>
      <c r="N125" s="28"/>
      <c r="O125" s="28">
        <v>0</v>
      </c>
      <c r="P125" s="28">
        <v>0.75</v>
      </c>
      <c r="Q125" s="28">
        <v>0</v>
      </c>
      <c r="R125" s="28">
        <f>1-Q125-O125</f>
      </c>
      <c r="S125" s="0" t="s">
        <v>434</v>
      </c>
    </row>
    <row r="126">
      <c r="A126" s="0" t="s">
        <v>435</v>
      </c>
      <c r="B126" s="0" t="s">
        <v>436</v>
      </c>
      <c r="C126" s="27">
        <v>30</v>
      </c>
      <c r="D126" s="7" t="s">
        <v>60</v>
      </c>
      <c r="E126" s="7">
        <f>VLOOKUP(D126,madaster,5,FALSE)</f>
      </c>
      <c r="J126" s="28"/>
      <c r="K126" s="28">
        <v>0</v>
      </c>
      <c r="L126" s="28">
        <v>0.75</v>
      </c>
      <c r="M126" s="28">
        <v>0</v>
      </c>
      <c r="N126" s="28"/>
      <c r="O126" s="28">
        <v>0</v>
      </c>
      <c r="P126" s="28">
        <v>0.75</v>
      </c>
      <c r="Q126" s="28">
        <v>0</v>
      </c>
      <c r="R126" s="28">
        <f>1-Q126-O126</f>
      </c>
      <c r="S126" s="0" t="s">
        <v>437</v>
      </c>
      <c r="T126" s="0" t="s">
        <v>438</v>
      </c>
      <c r="U126" s="0" t="s">
        <v>436</v>
      </c>
    </row>
    <row r="127">
      <c r="A127" s="0" t="s">
        <v>439</v>
      </c>
      <c r="B127" s="0" t="s">
        <v>440</v>
      </c>
      <c r="C127" s="27">
        <v>870</v>
      </c>
      <c r="D127" s="7" t="s">
        <v>78</v>
      </c>
      <c r="E127" s="7">
        <f>VLOOKUP(D127,madaster,5,FALSE)</f>
      </c>
      <c r="F127" s="0" t="s">
        <v>395</v>
      </c>
      <c r="G127" s="0">
        <f>VLOOKUP(F127,priceset,2,FALSE)</f>
      </c>
      <c r="H127" s="0">
        <v>0.024063</v>
      </c>
      <c r="I127" s="0">
        <v>0.05</v>
      </c>
      <c r="J127" s="28">
        <v>0</v>
      </c>
      <c r="K127" s="28">
        <v>0</v>
      </c>
      <c r="L127" s="28">
        <v>0.75</v>
      </c>
      <c r="M127" s="28">
        <v>0</v>
      </c>
      <c r="N127" s="28"/>
      <c r="O127" s="28">
        <v>0</v>
      </c>
      <c r="P127" s="28">
        <v>0.75</v>
      </c>
      <c r="Q127" s="28">
        <v>0</v>
      </c>
      <c r="R127" s="28">
        <f>1-Q127-O127</f>
      </c>
      <c r="S127" s="0" t="s">
        <v>440</v>
      </c>
      <c r="T127" s="0" t="s">
        <v>441</v>
      </c>
    </row>
    <row r="128">
      <c r="A128" s="0" t="s">
        <v>442</v>
      </c>
      <c r="B128" s="0" t="s">
        <v>443</v>
      </c>
      <c r="C128" s="27">
        <v>800</v>
      </c>
      <c r="D128" s="7" t="s">
        <v>78</v>
      </c>
      <c r="E128" s="7">
        <f>VLOOKUP(D128,madaster,5,FALSE)</f>
      </c>
      <c r="F128" s="0" t="s">
        <v>240</v>
      </c>
      <c r="G128" s="0">
        <f>VLOOKUP(F128,priceset,2,FALSE)</f>
      </c>
      <c r="H128" s="0">
        <v>0.024063</v>
      </c>
      <c r="I128" s="0">
        <v>0.1</v>
      </c>
      <c r="J128" s="28">
        <v>0</v>
      </c>
      <c r="K128" s="28">
        <v>0</v>
      </c>
      <c r="L128" s="28">
        <v>0.75</v>
      </c>
      <c r="M128" s="28">
        <v>0</v>
      </c>
      <c r="N128" s="28"/>
      <c r="O128" s="28">
        <v>0</v>
      </c>
      <c r="P128" s="28">
        <v>0.75</v>
      </c>
      <c r="Q128" s="28">
        <v>0</v>
      </c>
      <c r="R128" s="28">
        <f>1-Q128-O128</f>
      </c>
      <c r="S128" s="0" t="s">
        <v>443</v>
      </c>
      <c r="T128" s="0" t="s">
        <v>444</v>
      </c>
    </row>
    <row r="129">
      <c r="A129" s="0" t="s">
        <v>445</v>
      </c>
      <c r="B129" s="0" t="s">
        <v>446</v>
      </c>
      <c r="C129" s="27">
        <v>2000</v>
      </c>
      <c r="D129" s="7" t="s">
        <v>49</v>
      </c>
      <c r="E129" s="7">
        <f>VLOOKUP(D129,madaster,5,FALSE)</f>
      </c>
      <c r="F129" s="0" t="s">
        <v>55</v>
      </c>
      <c r="G129" s="0">
        <f>VLOOKUP(F129,priceset,2,FALSE)</f>
      </c>
      <c r="H129" s="0">
        <v>0.009625</v>
      </c>
      <c r="I129" s="0">
        <v>0.015</v>
      </c>
      <c r="J129" s="28">
        <v>0</v>
      </c>
      <c r="K129" s="28">
        <v>0</v>
      </c>
      <c r="L129" s="28">
        <v>0.75</v>
      </c>
      <c r="M129" s="28">
        <v>0</v>
      </c>
      <c r="N129" s="28"/>
      <c r="O129" s="28">
        <v>0</v>
      </c>
      <c r="P129" s="28">
        <v>0.75</v>
      </c>
      <c r="Q129" s="28">
        <v>0</v>
      </c>
      <c r="R129" s="28">
        <f>1-Q129-O129</f>
      </c>
      <c r="S129" s="0" t="s">
        <v>446</v>
      </c>
    </row>
    <row r="130">
      <c r="A130" s="0" t="s">
        <v>447</v>
      </c>
      <c r="B130" s="0" t="s">
        <v>448</v>
      </c>
      <c r="C130" s="27">
        <v>1200</v>
      </c>
      <c r="D130" s="7" t="s">
        <v>65</v>
      </c>
      <c r="E130" s="7">
        <f>VLOOKUP(D130,madaster,5,FALSE)</f>
      </c>
      <c r="J130" s="28"/>
      <c r="K130" s="28">
        <v>0</v>
      </c>
      <c r="L130" s="28">
        <v>0.75</v>
      </c>
      <c r="M130" s="28">
        <v>0</v>
      </c>
      <c r="N130" s="28"/>
      <c r="O130" s="28">
        <v>0</v>
      </c>
      <c r="P130" s="28">
        <v>0.75</v>
      </c>
      <c r="Q130" s="28">
        <v>0</v>
      </c>
      <c r="R130" s="28">
        <f>1-Q130-O130</f>
      </c>
      <c r="S130" s="0" t="s">
        <v>449</v>
      </c>
      <c r="T130" s="0" t="s">
        <v>448</v>
      </c>
    </row>
    <row r="131">
      <c r="A131" s="0" t="s">
        <v>450</v>
      </c>
      <c r="B131" s="0" t="s">
        <v>451</v>
      </c>
      <c r="C131" s="27">
        <v>460</v>
      </c>
      <c r="D131" s="7" t="s">
        <v>78</v>
      </c>
      <c r="E131" s="7">
        <f>VLOOKUP(D131,madaster,5,FALSE)</f>
      </c>
      <c r="F131" s="0" t="s">
        <v>240</v>
      </c>
      <c r="G131" s="0">
        <f>VLOOKUP(F131,priceset,2,FALSE)</f>
      </c>
      <c r="H131" s="0">
        <v>0.024063</v>
      </c>
      <c r="I131" s="0">
        <v>0.1</v>
      </c>
      <c r="J131" s="28">
        <v>0</v>
      </c>
      <c r="K131" s="28">
        <v>0</v>
      </c>
      <c r="L131" s="28">
        <v>0.75</v>
      </c>
      <c r="M131" s="28">
        <v>0</v>
      </c>
      <c r="N131" s="28"/>
      <c r="O131" s="28">
        <v>0</v>
      </c>
      <c r="P131" s="28">
        <v>0.75</v>
      </c>
      <c r="Q131" s="28">
        <v>0</v>
      </c>
      <c r="R131" s="28">
        <f>1-Q131-O131</f>
      </c>
      <c r="S131" s="0" t="s">
        <v>451</v>
      </c>
    </row>
    <row r="132">
      <c r="A132" s="0" t="s">
        <v>452</v>
      </c>
      <c r="B132" s="0" t="s">
        <v>453</v>
      </c>
      <c r="C132" s="27">
        <v>200</v>
      </c>
      <c r="D132" s="7" t="s">
        <v>65</v>
      </c>
      <c r="E132" s="7">
        <f>VLOOKUP(D132,madaster,5,FALSE)</f>
      </c>
      <c r="F132" s="0" t="s">
        <v>454</v>
      </c>
      <c r="G132" s="0">
        <f>VLOOKUP(F132,priceset,2,FALSE)</f>
      </c>
      <c r="H132" s="0">
        <v>0.024063</v>
      </c>
      <c r="I132" s="0">
        <v>0.01</v>
      </c>
      <c r="J132" s="28">
        <v>0</v>
      </c>
      <c r="K132" s="28">
        <v>0</v>
      </c>
      <c r="L132" s="28">
        <v>0.75</v>
      </c>
      <c r="M132" s="28">
        <v>0</v>
      </c>
      <c r="N132" s="28"/>
      <c r="O132" s="28">
        <v>0</v>
      </c>
      <c r="P132" s="28">
        <v>0.75</v>
      </c>
      <c r="Q132" s="28">
        <v>0</v>
      </c>
      <c r="R132" s="28">
        <f>1-Q132-O132</f>
      </c>
      <c r="S132" s="0" t="s">
        <v>453</v>
      </c>
    </row>
    <row r="133">
      <c r="A133" s="0" t="s">
        <v>455</v>
      </c>
      <c r="B133" s="0" t="s">
        <v>456</v>
      </c>
      <c r="C133" s="27">
        <v>7800</v>
      </c>
      <c r="D133" s="7" t="s">
        <v>44</v>
      </c>
      <c r="E133" s="7">
        <f>VLOOKUP(D133,madaster,5,FALSE)</f>
      </c>
      <c r="J133" s="28"/>
      <c r="K133" s="28">
        <v>0</v>
      </c>
      <c r="L133" s="28">
        <v>0.75</v>
      </c>
      <c r="M133" s="28">
        <v>0</v>
      </c>
      <c r="N133" s="28"/>
      <c r="O133" s="28">
        <v>0</v>
      </c>
      <c r="P133" s="28">
        <v>0.75</v>
      </c>
      <c r="Q133" s="28">
        <v>0</v>
      </c>
      <c r="R133" s="28">
        <f>1-Q133-O133</f>
      </c>
      <c r="S133" s="0" t="s">
        <v>457</v>
      </c>
      <c r="T133" s="0" t="s">
        <v>456</v>
      </c>
    </row>
    <row r="134">
      <c r="A134" s="0" t="s">
        <v>458</v>
      </c>
      <c r="B134" s="0" t="s">
        <v>459</v>
      </c>
      <c r="C134" s="27">
        <v>800</v>
      </c>
      <c r="D134" s="7" t="s">
        <v>78</v>
      </c>
      <c r="E134" s="7">
        <f>VLOOKUP(D134,madaster,5,FALSE)</f>
      </c>
      <c r="F134" s="0" t="s">
        <v>61</v>
      </c>
      <c r="G134" s="0">
        <f>VLOOKUP(F134,priceset,2,FALSE)</f>
      </c>
      <c r="H134" s="0">
        <v>0.024063</v>
      </c>
      <c r="I134" s="0">
        <v>0.1</v>
      </c>
      <c r="J134" s="28">
        <v>0</v>
      </c>
      <c r="K134" s="28">
        <v>0</v>
      </c>
      <c r="L134" s="28">
        <v>0.75</v>
      </c>
      <c r="M134" s="28">
        <v>0</v>
      </c>
      <c r="N134" s="28"/>
      <c r="O134" s="28">
        <v>0</v>
      </c>
      <c r="P134" s="28">
        <v>0.75</v>
      </c>
      <c r="Q134" s="28">
        <v>0</v>
      </c>
      <c r="R134" s="28">
        <f>1-Q134-O134</f>
      </c>
      <c r="S134" s="0" t="s">
        <v>459</v>
      </c>
      <c r="T134" s="0" t="s">
        <v>460</v>
      </c>
    </row>
    <row r="135">
      <c r="A135" s="0" t="s">
        <v>461</v>
      </c>
      <c r="B135" s="0" t="s">
        <v>462</v>
      </c>
      <c r="C135" s="27">
        <v>1700</v>
      </c>
      <c r="D135" s="7" t="s">
        <v>49</v>
      </c>
      <c r="E135" s="7">
        <f>VLOOKUP(D135,madaster,5,FALSE)</f>
      </c>
      <c r="F135" s="0" t="s">
        <v>50</v>
      </c>
      <c r="G135" s="0">
        <f>VLOOKUP(F135,priceset,2,FALSE)</f>
      </c>
      <c r="H135" s="0">
        <v>0.009625</v>
      </c>
      <c r="I135" s="0">
        <v>0.018</v>
      </c>
      <c r="J135" s="28">
        <v>0</v>
      </c>
      <c r="K135" s="28">
        <v>0</v>
      </c>
      <c r="L135" s="28">
        <v>0.75</v>
      </c>
      <c r="M135" s="28">
        <v>0</v>
      </c>
      <c r="N135" s="28"/>
      <c r="O135" s="28">
        <v>0</v>
      </c>
      <c r="P135" s="28">
        <v>0.75</v>
      </c>
      <c r="Q135" s="28">
        <v>0</v>
      </c>
      <c r="R135" s="28">
        <f>1-Q135-O135</f>
      </c>
      <c r="S135" s="0" t="s">
        <v>462</v>
      </c>
    </row>
    <row r="136">
      <c r="A136" s="0" t="s">
        <v>463</v>
      </c>
      <c r="B136" s="0" t="s">
        <v>464</v>
      </c>
      <c r="C136" s="27">
        <v>7800</v>
      </c>
      <c r="D136" s="7" t="s">
        <v>44</v>
      </c>
      <c r="E136" s="7">
        <f>VLOOKUP(D136,madaster,5,FALSE)</f>
      </c>
      <c r="J136" s="28"/>
      <c r="K136" s="28">
        <v>0</v>
      </c>
      <c r="L136" s="28">
        <v>0.75</v>
      </c>
      <c r="M136" s="28">
        <v>0</v>
      </c>
      <c r="N136" s="28"/>
      <c r="O136" s="28">
        <v>0</v>
      </c>
      <c r="P136" s="28">
        <v>0.75</v>
      </c>
      <c r="Q136" s="28">
        <v>0</v>
      </c>
      <c r="R136" s="28">
        <f>1-Q136-O136</f>
      </c>
      <c r="S136" s="0" t="s">
        <v>465</v>
      </c>
      <c r="T136" s="0" t="s">
        <v>464</v>
      </c>
    </row>
    <row r="137">
      <c r="A137" s="0" t="s">
        <v>466</v>
      </c>
      <c r="B137" s="0" t="s">
        <v>467</v>
      </c>
      <c r="C137" s="27">
        <v>1800</v>
      </c>
      <c r="D137" s="7" t="s">
        <v>49</v>
      </c>
      <c r="E137" s="7">
        <f>VLOOKUP(D137,madaster,5,FALSE)</f>
      </c>
      <c r="F137" s="0" t="s">
        <v>50</v>
      </c>
      <c r="G137" s="0">
        <f>VLOOKUP(F137,priceset,2,FALSE)</f>
      </c>
      <c r="H137" s="0">
        <v>0.009625</v>
      </c>
      <c r="I137" s="0">
        <v>0.018</v>
      </c>
      <c r="J137" s="28">
        <v>0</v>
      </c>
      <c r="K137" s="28">
        <v>0</v>
      </c>
      <c r="L137" s="28">
        <v>0.75</v>
      </c>
      <c r="M137" s="28">
        <v>0</v>
      </c>
      <c r="N137" s="28"/>
      <c r="O137" s="28">
        <v>0</v>
      </c>
      <c r="P137" s="28">
        <v>0.75</v>
      </c>
      <c r="Q137" s="28">
        <v>0</v>
      </c>
      <c r="R137" s="28">
        <f>1-Q137-O137</f>
      </c>
      <c r="S137" s="0" t="s">
        <v>467</v>
      </c>
    </row>
    <row r="138">
      <c r="A138" s="0" t="s">
        <v>468</v>
      </c>
      <c r="B138" s="0" t="s">
        <v>469</v>
      </c>
      <c r="C138" s="27">
        <v>2100</v>
      </c>
      <c r="D138" s="7" t="s">
        <v>49</v>
      </c>
      <c r="E138" s="7">
        <f>VLOOKUP(D138,madaster,5,FALSE)</f>
      </c>
      <c r="F138" s="0" t="s">
        <v>55</v>
      </c>
      <c r="G138" s="0">
        <f>VLOOKUP(F138,priceset,2,FALSE)</f>
      </c>
      <c r="H138" s="0">
        <v>0.009625</v>
      </c>
      <c r="I138" s="0">
        <v>0.015</v>
      </c>
      <c r="J138" s="28">
        <v>0</v>
      </c>
      <c r="K138" s="28">
        <v>0</v>
      </c>
      <c r="L138" s="28">
        <v>0.75</v>
      </c>
      <c r="M138" s="28">
        <v>0</v>
      </c>
      <c r="N138" s="28"/>
      <c r="O138" s="28">
        <v>0</v>
      </c>
      <c r="P138" s="28">
        <v>0.75</v>
      </c>
      <c r="Q138" s="28">
        <v>0</v>
      </c>
      <c r="R138" s="28">
        <f>1-Q138-O138</f>
      </c>
      <c r="S138" s="0" t="s">
        <v>469</v>
      </c>
    </row>
    <row r="139">
      <c r="A139" s="0" t="s">
        <v>470</v>
      </c>
      <c r="B139" s="0" t="s">
        <v>204</v>
      </c>
      <c r="C139" s="27">
        <v>2250</v>
      </c>
      <c r="D139" s="7" t="s">
        <v>49</v>
      </c>
      <c r="E139" s="7">
        <f>VLOOKUP(D139,madaster,5,FALSE)</f>
      </c>
      <c r="F139" s="0" t="s">
        <v>50</v>
      </c>
      <c r="G139" s="0">
        <f>VLOOKUP(F139,priceset,2,FALSE)</f>
      </c>
      <c r="H139" s="0">
        <v>0.009625</v>
      </c>
      <c r="I139" s="0">
        <v>0.018</v>
      </c>
      <c r="J139" s="28">
        <v>0</v>
      </c>
      <c r="K139" s="28">
        <v>0</v>
      </c>
      <c r="L139" s="28">
        <v>0.75</v>
      </c>
      <c r="M139" s="28">
        <v>0</v>
      </c>
      <c r="N139" s="28"/>
      <c r="O139" s="28">
        <v>0</v>
      </c>
      <c r="P139" s="28">
        <v>0.75</v>
      </c>
      <c r="Q139" s="28">
        <v>0</v>
      </c>
      <c r="R139" s="28">
        <f>1-Q139-O139</f>
      </c>
      <c r="S139" s="0" t="s">
        <v>471</v>
      </c>
      <c r="T139" s="0" t="s">
        <v>204</v>
      </c>
    </row>
    <row r="140">
      <c r="A140" s="0" t="s">
        <v>472</v>
      </c>
      <c r="B140" s="0" t="s">
        <v>473</v>
      </c>
      <c r="C140" s="27">
        <v>1450</v>
      </c>
      <c r="D140" s="7" t="s">
        <v>49</v>
      </c>
      <c r="E140" s="7">
        <f>VLOOKUP(D140,madaster,5,FALSE)</f>
      </c>
      <c r="J140" s="28"/>
      <c r="K140" s="28">
        <v>0</v>
      </c>
      <c r="L140" s="28">
        <v>0.75</v>
      </c>
      <c r="M140" s="28">
        <v>0</v>
      </c>
      <c r="N140" s="28"/>
      <c r="O140" s="28">
        <v>0</v>
      </c>
      <c r="P140" s="28">
        <v>0.75</v>
      </c>
      <c r="Q140" s="28">
        <v>0</v>
      </c>
      <c r="R140" s="28">
        <f>1-Q140-O140</f>
      </c>
      <c r="S140" s="0" t="s">
        <v>473</v>
      </c>
    </row>
    <row r="141">
      <c r="A141" s="0" t="s">
        <v>474</v>
      </c>
      <c r="B141" s="0" t="s">
        <v>475</v>
      </c>
      <c r="C141" s="27">
        <v>1800</v>
      </c>
      <c r="D141" s="7" t="s">
        <v>49</v>
      </c>
      <c r="E141" s="7">
        <f>VLOOKUP(D141,madaster,5,FALSE)</f>
      </c>
      <c r="F141" s="0" t="s">
        <v>50</v>
      </c>
      <c r="G141" s="0">
        <f>VLOOKUP(F141,priceset,2,FALSE)</f>
      </c>
      <c r="H141" s="0">
        <v>0.009625</v>
      </c>
      <c r="I141" s="0">
        <v>0.018</v>
      </c>
      <c r="J141" s="28">
        <v>0</v>
      </c>
      <c r="K141" s="28">
        <v>0</v>
      </c>
      <c r="L141" s="28">
        <v>0.75</v>
      </c>
      <c r="M141" s="28">
        <v>0</v>
      </c>
      <c r="N141" s="28"/>
      <c r="O141" s="28">
        <v>0</v>
      </c>
      <c r="P141" s="28">
        <v>0.75</v>
      </c>
      <c r="Q141" s="28">
        <v>0</v>
      </c>
      <c r="R141" s="28">
        <f>1-Q141-O141</f>
      </c>
      <c r="S141" s="0" t="s">
        <v>476</v>
      </c>
      <c r="T141" s="0" t="s">
        <v>475</v>
      </c>
    </row>
    <row r="142">
      <c r="A142" s="0" t="s">
        <v>477</v>
      </c>
      <c r="B142" s="0" t="s">
        <v>478</v>
      </c>
      <c r="C142" s="27">
        <v>1600</v>
      </c>
      <c r="D142" s="7" t="s">
        <v>49</v>
      </c>
      <c r="E142" s="7">
        <f>VLOOKUP(D142,madaster,5,FALSE)</f>
      </c>
      <c r="F142" s="0" t="s">
        <v>50</v>
      </c>
      <c r="G142" s="0">
        <f>VLOOKUP(F142,priceset,2,FALSE)</f>
      </c>
      <c r="H142" s="0">
        <v>0.009625</v>
      </c>
      <c r="I142" s="0">
        <v>0.018</v>
      </c>
      <c r="J142" s="28">
        <v>0</v>
      </c>
      <c r="K142" s="28">
        <v>0</v>
      </c>
      <c r="L142" s="28">
        <v>0.75</v>
      </c>
      <c r="M142" s="28">
        <v>0</v>
      </c>
      <c r="N142" s="28"/>
      <c r="O142" s="28">
        <v>0</v>
      </c>
      <c r="P142" s="28">
        <v>0.75</v>
      </c>
      <c r="Q142" s="28">
        <v>0</v>
      </c>
      <c r="R142" s="28">
        <f>1-Q142-O142</f>
      </c>
      <c r="S142" s="0" t="s">
        <v>478</v>
      </c>
    </row>
    <row r="143">
      <c r="A143" s="0" t="s">
        <v>479</v>
      </c>
      <c r="B143" s="0" t="s">
        <v>480</v>
      </c>
      <c r="C143" s="27">
        <v>7300</v>
      </c>
      <c r="D143" s="7" t="s">
        <v>44</v>
      </c>
      <c r="E143" s="7">
        <f>VLOOKUP(D143,madaster,5,FALSE)</f>
      </c>
      <c r="J143" s="28"/>
      <c r="K143" s="28">
        <v>0</v>
      </c>
      <c r="L143" s="28">
        <v>0.75</v>
      </c>
      <c r="M143" s="28">
        <v>0</v>
      </c>
      <c r="N143" s="28"/>
      <c r="O143" s="28">
        <v>0</v>
      </c>
      <c r="P143" s="28">
        <v>0.75</v>
      </c>
      <c r="Q143" s="28">
        <v>0</v>
      </c>
      <c r="R143" s="28">
        <f>1-Q143-O143</f>
      </c>
      <c r="S143" s="0" t="s">
        <v>480</v>
      </c>
    </row>
    <row r="144">
      <c r="A144" s="0" t="s">
        <v>481</v>
      </c>
      <c r="B144" s="0" t="s">
        <v>482</v>
      </c>
      <c r="C144" s="27">
        <v>1430</v>
      </c>
      <c r="D144" s="7" t="s">
        <v>60</v>
      </c>
      <c r="E144" s="7">
        <f>VLOOKUP(D144,madaster,5,FALSE)</f>
      </c>
      <c r="J144" s="28"/>
      <c r="K144" s="28">
        <v>0</v>
      </c>
      <c r="L144" s="28">
        <v>0.75</v>
      </c>
      <c r="M144" s="28">
        <v>0</v>
      </c>
      <c r="N144" s="28"/>
      <c r="O144" s="28">
        <v>0</v>
      </c>
      <c r="P144" s="28">
        <v>0.75</v>
      </c>
      <c r="Q144" s="28">
        <v>0</v>
      </c>
      <c r="R144" s="28">
        <f>1-Q144-O144</f>
      </c>
      <c r="S144" s="0" t="s">
        <v>483</v>
      </c>
      <c r="T144" s="0" t="s">
        <v>484</v>
      </c>
      <c r="U144" s="0" t="s">
        <v>482</v>
      </c>
    </row>
    <row r="145">
      <c r="A145" s="0" t="s">
        <v>485</v>
      </c>
      <c r="B145" s="0" t="s">
        <v>486</v>
      </c>
      <c r="C145" s="27">
        <v>7300</v>
      </c>
      <c r="D145" s="7" t="s">
        <v>44</v>
      </c>
      <c r="E145" s="7">
        <f>VLOOKUP(D145,madaster,5,FALSE)</f>
      </c>
      <c r="J145" s="28"/>
      <c r="K145" s="28">
        <v>0</v>
      </c>
      <c r="L145" s="28">
        <v>0.75</v>
      </c>
      <c r="M145" s="28">
        <v>0</v>
      </c>
      <c r="N145" s="28"/>
      <c r="O145" s="28">
        <v>0</v>
      </c>
      <c r="P145" s="28">
        <v>0.75</v>
      </c>
      <c r="Q145" s="28">
        <v>0</v>
      </c>
      <c r="R145" s="28">
        <f>1-Q145-O145</f>
      </c>
      <c r="S145" s="0" t="s">
        <v>486</v>
      </c>
    </row>
    <row r="146">
      <c r="A146" s="0" t="s">
        <v>487</v>
      </c>
      <c r="B146" s="0" t="s">
        <v>488</v>
      </c>
      <c r="C146" s="27">
        <v>450</v>
      </c>
      <c r="D146" s="7" t="s">
        <v>78</v>
      </c>
      <c r="E146" s="7">
        <f>VLOOKUP(D146,madaster,5,FALSE)</f>
      </c>
      <c r="F146" s="0" t="s">
        <v>61</v>
      </c>
      <c r="G146" s="0">
        <f>VLOOKUP(F146,priceset,2,FALSE)</f>
      </c>
      <c r="H146" s="0">
        <v>0.024063</v>
      </c>
      <c r="I146" s="0">
        <v>0.1</v>
      </c>
      <c r="J146" s="28">
        <v>0</v>
      </c>
      <c r="K146" s="28">
        <v>0</v>
      </c>
      <c r="L146" s="28">
        <v>0.75</v>
      </c>
      <c r="M146" s="28">
        <v>0</v>
      </c>
      <c r="N146" s="28"/>
      <c r="O146" s="28">
        <v>0</v>
      </c>
      <c r="P146" s="28">
        <v>0.75</v>
      </c>
      <c r="Q146" s="28">
        <v>0</v>
      </c>
      <c r="R146" s="28">
        <f>1-Q146-O146</f>
      </c>
      <c r="S146" s="0" t="s">
        <v>489</v>
      </c>
      <c r="T146" s="0" t="s">
        <v>490</v>
      </c>
      <c r="U146" s="0" t="s">
        <v>488</v>
      </c>
    </row>
    <row r="147">
      <c r="A147" s="0" t="s">
        <v>491</v>
      </c>
      <c r="B147" s="0" t="s">
        <v>492</v>
      </c>
      <c r="C147" s="27">
        <v>1400</v>
      </c>
      <c r="D147" s="7" t="s">
        <v>49</v>
      </c>
      <c r="E147" s="7">
        <f>VLOOKUP(D147,madaster,5,FALSE)</f>
      </c>
      <c r="J147" s="28"/>
      <c r="K147" s="28">
        <v>0</v>
      </c>
      <c r="L147" s="28">
        <v>0.75</v>
      </c>
      <c r="M147" s="28">
        <v>0</v>
      </c>
      <c r="N147" s="28"/>
      <c r="O147" s="28">
        <v>0</v>
      </c>
      <c r="P147" s="28">
        <v>0.75</v>
      </c>
      <c r="Q147" s="28">
        <v>0</v>
      </c>
      <c r="R147" s="28">
        <f>1-Q147-O147</f>
      </c>
      <c r="S147" s="0" t="s">
        <v>492</v>
      </c>
    </row>
    <row r="148">
      <c r="A148" s="0" t="s">
        <v>493</v>
      </c>
      <c r="B148" s="0" t="s">
        <v>494</v>
      </c>
      <c r="C148" s="27">
        <v>525</v>
      </c>
      <c r="D148" s="7" t="s">
        <v>78</v>
      </c>
      <c r="E148" s="7">
        <f>VLOOKUP(D148,madaster,5,FALSE)</f>
      </c>
      <c r="F148" s="0" t="s">
        <v>240</v>
      </c>
      <c r="G148" s="0">
        <f>VLOOKUP(F148,priceset,2,FALSE)</f>
      </c>
      <c r="H148" s="0">
        <v>0.024063</v>
      </c>
      <c r="I148" s="0">
        <v>0.1</v>
      </c>
      <c r="J148" s="28">
        <v>0</v>
      </c>
      <c r="K148" s="28">
        <v>0</v>
      </c>
      <c r="L148" s="28">
        <v>0.75</v>
      </c>
      <c r="M148" s="28">
        <v>0</v>
      </c>
      <c r="N148" s="28"/>
      <c r="O148" s="28">
        <v>0</v>
      </c>
      <c r="P148" s="28">
        <v>0.75</v>
      </c>
      <c r="Q148" s="28">
        <v>0</v>
      </c>
      <c r="R148" s="28">
        <f>1-Q148-O148</f>
      </c>
      <c r="S148" s="0" t="s">
        <v>494</v>
      </c>
    </row>
    <row r="149">
      <c r="A149" s="0" t="s">
        <v>495</v>
      </c>
      <c r="B149" s="0" t="s">
        <v>496</v>
      </c>
      <c r="C149" s="27">
        <v>660</v>
      </c>
      <c r="D149" s="7" t="s">
        <v>78</v>
      </c>
      <c r="E149" s="7">
        <f>VLOOKUP(D149,madaster,5,FALSE)</f>
      </c>
      <c r="F149" s="0" t="s">
        <v>395</v>
      </c>
      <c r="G149" s="0">
        <f>VLOOKUP(F149,priceset,2,FALSE)</f>
      </c>
      <c r="H149" s="0">
        <v>0.024063</v>
      </c>
      <c r="I149" s="0">
        <v>0.05</v>
      </c>
      <c r="J149" s="28">
        <v>0</v>
      </c>
      <c r="K149" s="28">
        <v>0</v>
      </c>
      <c r="L149" s="28">
        <v>0.75</v>
      </c>
      <c r="M149" s="28">
        <v>0</v>
      </c>
      <c r="N149" s="28"/>
      <c r="O149" s="28">
        <v>0</v>
      </c>
      <c r="P149" s="28">
        <v>0.75</v>
      </c>
      <c r="Q149" s="28">
        <v>0</v>
      </c>
      <c r="R149" s="28">
        <f>1-Q149-O149</f>
      </c>
      <c r="S149" s="0" t="s">
        <v>496</v>
      </c>
    </row>
    <row r="150">
      <c r="A150" s="0" t="s">
        <v>497</v>
      </c>
      <c r="B150" s="0" t="s">
        <v>498</v>
      </c>
      <c r="C150" s="27">
        <v>960</v>
      </c>
      <c r="D150" s="7" t="s">
        <v>60</v>
      </c>
      <c r="E150" s="7">
        <f>VLOOKUP(D150,madaster,5,FALSE)</f>
      </c>
      <c r="F150" s="0" t="s">
        <v>499</v>
      </c>
      <c r="G150" s="0">
        <f>VLOOKUP(F150,priceset,2,FALSE)</f>
      </c>
      <c r="H150" s="0">
        <v>0.072188</v>
      </c>
      <c r="I150" s="0">
        <v>0.75</v>
      </c>
      <c r="J150" s="28">
        <v>0</v>
      </c>
      <c r="K150" s="28">
        <v>0</v>
      </c>
      <c r="L150" s="28">
        <v>0.75</v>
      </c>
      <c r="M150" s="28">
        <v>0</v>
      </c>
      <c r="N150" s="28"/>
      <c r="O150" s="28">
        <v>0</v>
      </c>
      <c r="P150" s="28">
        <v>0.75</v>
      </c>
      <c r="Q150" s="28">
        <v>0</v>
      </c>
      <c r="R150" s="28">
        <f>1-Q150-O150</f>
      </c>
      <c r="S150" s="0" t="s">
        <v>500</v>
      </c>
      <c r="T150" s="0" t="s">
        <v>501</v>
      </c>
      <c r="U150" s="0" t="s">
        <v>498</v>
      </c>
    </row>
    <row r="151">
      <c r="A151" s="0" t="s">
        <v>502</v>
      </c>
      <c r="B151" s="0" t="s">
        <v>503</v>
      </c>
      <c r="C151" s="27">
        <v>2400</v>
      </c>
      <c r="D151" s="7" t="s">
        <v>49</v>
      </c>
      <c r="E151" s="7">
        <f>VLOOKUP(D151,madaster,5,FALSE)</f>
      </c>
      <c r="F151" s="0" t="s">
        <v>55</v>
      </c>
      <c r="G151" s="0">
        <f>VLOOKUP(F151,priceset,2,FALSE)</f>
      </c>
      <c r="H151" s="0">
        <v>0.009625</v>
      </c>
      <c r="I151" s="0">
        <v>0.015</v>
      </c>
      <c r="J151" s="28">
        <v>0</v>
      </c>
      <c r="K151" s="28">
        <v>0</v>
      </c>
      <c r="L151" s="28">
        <v>0.75</v>
      </c>
      <c r="M151" s="28">
        <v>0</v>
      </c>
      <c r="N151" s="28"/>
      <c r="O151" s="28">
        <v>0</v>
      </c>
      <c r="P151" s="28">
        <v>0.75</v>
      </c>
      <c r="Q151" s="28">
        <v>1</v>
      </c>
      <c r="R151" s="28">
        <f>1-Q151-O151</f>
      </c>
      <c r="S151" s="0" t="s">
        <v>504</v>
      </c>
      <c r="T151" s="0" t="s">
        <v>505</v>
      </c>
      <c r="U151" s="0" t="s">
        <v>506</v>
      </c>
      <c r="V151" s="0" t="s">
        <v>503</v>
      </c>
    </row>
    <row r="152">
      <c r="A152" s="0" t="s">
        <v>507</v>
      </c>
      <c r="B152" s="0" t="s">
        <v>508</v>
      </c>
      <c r="C152" s="27">
        <v>1450</v>
      </c>
      <c r="D152" s="7" t="s">
        <v>49</v>
      </c>
      <c r="E152" s="7">
        <f>VLOOKUP(D152,madaster,5,FALSE)</f>
      </c>
      <c r="F152" s="0" t="s">
        <v>55</v>
      </c>
      <c r="G152" s="0">
        <f>VLOOKUP(F152,priceset,2,FALSE)</f>
      </c>
      <c r="H152" s="0">
        <v>0.009625</v>
      </c>
      <c r="I152" s="0">
        <v>0.015</v>
      </c>
      <c r="J152" s="28">
        <v>0</v>
      </c>
      <c r="K152" s="28">
        <v>0</v>
      </c>
      <c r="L152" s="28">
        <v>0.75</v>
      </c>
      <c r="M152" s="28">
        <v>0</v>
      </c>
      <c r="N152" s="28"/>
      <c r="O152" s="28">
        <v>0</v>
      </c>
      <c r="P152" s="28">
        <v>0.75</v>
      </c>
      <c r="Q152" s="28">
        <v>0</v>
      </c>
      <c r="R152" s="28">
        <f>1-Q152-O152</f>
      </c>
      <c r="S152" s="0" t="s">
        <v>508</v>
      </c>
    </row>
    <row r="153">
      <c r="A153" s="0" t="s">
        <v>509</v>
      </c>
      <c r="B153" s="0" t="s">
        <v>510</v>
      </c>
      <c r="C153" s="27">
        <v>150</v>
      </c>
      <c r="D153" s="7" t="s">
        <v>78</v>
      </c>
      <c r="E153" s="7">
        <f>VLOOKUP(D153,madaster,5,FALSE)</f>
      </c>
      <c r="F153" s="0" t="s">
        <v>240</v>
      </c>
      <c r="G153" s="0">
        <f>VLOOKUP(F153,priceset,2,FALSE)</f>
      </c>
      <c r="H153" s="0">
        <v>0.024063</v>
      </c>
      <c r="I153" s="0">
        <v>0.1</v>
      </c>
      <c r="J153" s="28">
        <v>0</v>
      </c>
      <c r="K153" s="28">
        <v>0</v>
      </c>
      <c r="L153" s="28">
        <v>0.75</v>
      </c>
      <c r="M153" s="28">
        <v>0</v>
      </c>
      <c r="N153" s="28"/>
      <c r="O153" s="28">
        <v>0</v>
      </c>
      <c r="P153" s="28">
        <v>0.75</v>
      </c>
      <c r="Q153" s="28">
        <v>0</v>
      </c>
      <c r="R153" s="28">
        <f>1-Q153-O153</f>
      </c>
      <c r="S153" s="0" t="s">
        <v>510</v>
      </c>
    </row>
    <row r="154">
      <c r="A154" s="0" t="s">
        <v>511</v>
      </c>
      <c r="B154" s="0" t="s">
        <v>512</v>
      </c>
      <c r="C154" s="27">
        <v>2500</v>
      </c>
      <c r="D154" s="7" t="s">
        <v>49</v>
      </c>
      <c r="E154" s="7">
        <f>VLOOKUP(D154,madaster,5,FALSE)</f>
      </c>
      <c r="F154" s="0" t="s">
        <v>50</v>
      </c>
      <c r="G154" s="0">
        <f>VLOOKUP(F154,priceset,2,FALSE)</f>
      </c>
      <c r="H154" s="0">
        <v>0.009625</v>
      </c>
      <c r="I154" s="0">
        <v>0.018</v>
      </c>
      <c r="J154" s="28">
        <v>0</v>
      </c>
      <c r="K154" s="28">
        <v>0</v>
      </c>
      <c r="L154" s="28">
        <v>0.75</v>
      </c>
      <c r="M154" s="28">
        <v>0</v>
      </c>
      <c r="N154" s="28"/>
      <c r="O154" s="28">
        <v>0</v>
      </c>
      <c r="P154" s="28">
        <v>0.75</v>
      </c>
      <c r="Q154" s="28">
        <v>0</v>
      </c>
      <c r="R154" s="28">
        <f>1-Q154-O154</f>
      </c>
      <c r="S154" s="0" t="s">
        <v>512</v>
      </c>
    </row>
    <row r="155">
      <c r="A155" s="0" t="s">
        <v>513</v>
      </c>
      <c r="B155" s="0" t="s">
        <v>514</v>
      </c>
      <c r="C155" s="27">
        <v>1020</v>
      </c>
      <c r="D155" s="7" t="s">
        <v>78</v>
      </c>
      <c r="E155" s="7">
        <f>VLOOKUP(D155,madaster,5,FALSE)</f>
      </c>
      <c r="F155" s="0" t="s">
        <v>395</v>
      </c>
      <c r="G155" s="0">
        <f>VLOOKUP(F155,priceset,2,FALSE)</f>
      </c>
      <c r="H155" s="0">
        <v>0.024063</v>
      </c>
      <c r="I155" s="0">
        <v>0.05</v>
      </c>
      <c r="J155" s="28">
        <v>0</v>
      </c>
      <c r="K155" s="28">
        <v>0</v>
      </c>
      <c r="L155" s="28">
        <v>0.75</v>
      </c>
      <c r="M155" s="28">
        <v>0</v>
      </c>
      <c r="N155" s="28"/>
      <c r="O155" s="28">
        <v>0</v>
      </c>
      <c r="P155" s="28">
        <v>0.75</v>
      </c>
      <c r="Q155" s="28">
        <v>0</v>
      </c>
      <c r="R155" s="28">
        <f>1-Q155-O155</f>
      </c>
      <c r="S155" s="0" t="s">
        <v>515</v>
      </c>
      <c r="T155" s="0" t="s">
        <v>516</v>
      </c>
      <c r="U155" s="0" t="s">
        <v>514</v>
      </c>
    </row>
    <row r="156">
      <c r="A156" s="0" t="s">
        <v>517</v>
      </c>
      <c r="B156" s="0" t="s">
        <v>518</v>
      </c>
      <c r="C156" s="27">
        <v>1000</v>
      </c>
      <c r="D156" s="7" t="s">
        <v>78</v>
      </c>
      <c r="E156" s="7">
        <f>VLOOKUP(D156,madaster,5,FALSE)</f>
      </c>
      <c r="F156" s="0" t="s">
        <v>61</v>
      </c>
      <c r="G156" s="0">
        <f>VLOOKUP(F156,priceset,2,FALSE)</f>
      </c>
      <c r="H156" s="0">
        <v>0.024063</v>
      </c>
      <c r="I156" s="0">
        <v>0.1</v>
      </c>
      <c r="J156" s="28">
        <v>0</v>
      </c>
      <c r="K156" s="28">
        <v>0</v>
      </c>
      <c r="L156" s="28">
        <v>0.75</v>
      </c>
      <c r="M156" s="28">
        <v>0</v>
      </c>
      <c r="N156" s="28"/>
      <c r="O156" s="28">
        <v>0</v>
      </c>
      <c r="P156" s="28">
        <v>0.75</v>
      </c>
      <c r="Q156" s="28">
        <v>0</v>
      </c>
      <c r="R156" s="28">
        <f>1-Q156-O156</f>
      </c>
      <c r="S156" s="0" t="s">
        <v>519</v>
      </c>
      <c r="T156" s="0" t="s">
        <v>518</v>
      </c>
    </row>
    <row r="157">
      <c r="A157" s="0" t="s">
        <v>520</v>
      </c>
      <c r="B157" s="0" t="s">
        <v>521</v>
      </c>
      <c r="C157" s="27">
        <v>2500</v>
      </c>
      <c r="D157" s="7" t="s">
        <v>99</v>
      </c>
      <c r="E157" s="7">
        <f>VLOOKUP(D157,madaster,5,FALSE)</f>
      </c>
      <c r="J157" s="28"/>
      <c r="K157" s="28">
        <v>0</v>
      </c>
      <c r="L157" s="28">
        <v>0.75</v>
      </c>
      <c r="M157" s="28">
        <v>0</v>
      </c>
      <c r="N157" s="28"/>
      <c r="O157" s="28">
        <v>0</v>
      </c>
      <c r="P157" s="28">
        <v>0.75</v>
      </c>
      <c r="Q157" s="28">
        <v>0</v>
      </c>
      <c r="R157" s="28">
        <f>1-Q157-O157</f>
      </c>
      <c r="S157" s="0" t="s">
        <v>521</v>
      </c>
    </row>
    <row r="158">
      <c r="A158" s="0" t="s">
        <v>522</v>
      </c>
      <c r="B158" s="0" t="s">
        <v>523</v>
      </c>
      <c r="C158" s="27">
        <v>2700</v>
      </c>
      <c r="D158" s="7" t="s">
        <v>49</v>
      </c>
      <c r="E158" s="7">
        <f>VLOOKUP(D158,madaster,5,FALSE)</f>
      </c>
      <c r="F158" s="0" t="s">
        <v>50</v>
      </c>
      <c r="G158" s="0">
        <f>VLOOKUP(F158,priceset,2,FALSE)</f>
      </c>
      <c r="H158" s="0">
        <v>0.009625</v>
      </c>
      <c r="I158" s="0">
        <v>0.018</v>
      </c>
      <c r="J158" s="28">
        <v>0</v>
      </c>
      <c r="K158" s="28">
        <v>0</v>
      </c>
      <c r="L158" s="28">
        <v>0.75</v>
      </c>
      <c r="M158" s="28">
        <v>0</v>
      </c>
      <c r="N158" s="28"/>
      <c r="O158" s="28">
        <v>0</v>
      </c>
      <c r="P158" s="28">
        <v>0.75</v>
      </c>
      <c r="Q158" s="28">
        <v>0</v>
      </c>
      <c r="R158" s="28">
        <f>1-Q158-O158</f>
      </c>
      <c r="S158" s="0" t="s">
        <v>524</v>
      </c>
      <c r="T158" s="0" t="s">
        <v>525</v>
      </c>
      <c r="U158" s="0" t="s">
        <v>523</v>
      </c>
    </row>
    <row r="159">
      <c r="A159" s="0" t="s">
        <v>526</v>
      </c>
      <c r="B159" s="0" t="s">
        <v>527</v>
      </c>
      <c r="C159" s="27">
        <v>1600</v>
      </c>
      <c r="D159" s="7" t="s">
        <v>65</v>
      </c>
      <c r="E159" s="7">
        <f>VLOOKUP(D159,madaster,5,FALSE)</f>
      </c>
      <c r="J159" s="28"/>
      <c r="K159" s="28">
        <v>0</v>
      </c>
      <c r="L159" s="28">
        <v>0.75</v>
      </c>
      <c r="M159" s="28">
        <v>0</v>
      </c>
      <c r="N159" s="28"/>
      <c r="O159" s="28">
        <v>0</v>
      </c>
      <c r="P159" s="28">
        <v>0.75</v>
      </c>
      <c r="Q159" s="28">
        <v>0</v>
      </c>
      <c r="R159" s="28">
        <f>1-Q159-O159</f>
      </c>
      <c r="S159" s="0" t="s">
        <v>527</v>
      </c>
    </row>
    <row r="160">
      <c r="A160" s="0" t="s">
        <v>528</v>
      </c>
      <c r="B160" s="0" t="s">
        <v>529</v>
      </c>
      <c r="C160" s="27">
        <v>2000</v>
      </c>
      <c r="D160" s="7" t="s">
        <v>65</v>
      </c>
      <c r="E160" s="7">
        <f>VLOOKUP(D160,madaster,5,FALSE)</f>
      </c>
      <c r="F160" s="0" t="s">
        <v>87</v>
      </c>
      <c r="G160" s="0">
        <f>VLOOKUP(F160,priceset,2,FALSE)</f>
      </c>
      <c r="H160" s="0">
        <v>0.072188</v>
      </c>
      <c r="I160" s="0">
        <v>0</v>
      </c>
      <c r="J160" s="28">
        <v>0</v>
      </c>
      <c r="K160" s="28">
        <v>0</v>
      </c>
      <c r="L160" s="28">
        <v>0.75</v>
      </c>
      <c r="M160" s="28">
        <v>0</v>
      </c>
      <c r="N160" s="28"/>
      <c r="O160" s="28">
        <v>0</v>
      </c>
      <c r="P160" s="28">
        <v>0.75</v>
      </c>
      <c r="Q160" s="28">
        <v>1</v>
      </c>
      <c r="R160" s="28">
        <f>1-Q160-O160</f>
      </c>
      <c r="S160" s="0" t="s">
        <v>530</v>
      </c>
      <c r="T160" s="0" t="s">
        <v>529</v>
      </c>
    </row>
    <row r="161">
      <c r="A161" s="0" t="s">
        <v>531</v>
      </c>
      <c r="B161" s="0" t="s">
        <v>532</v>
      </c>
      <c r="C161" s="27">
        <v>25</v>
      </c>
      <c r="D161" s="7" t="s">
        <v>65</v>
      </c>
      <c r="E161" s="7">
        <f>VLOOKUP(D161,madaster,5,FALSE)</f>
      </c>
      <c r="J161" s="28"/>
      <c r="K161" s="28">
        <v>0</v>
      </c>
      <c r="L161" s="28">
        <v>0.75</v>
      </c>
      <c r="M161" s="28">
        <v>0</v>
      </c>
      <c r="N161" s="28"/>
      <c r="O161" s="28">
        <v>0</v>
      </c>
      <c r="P161" s="28">
        <v>0.75</v>
      </c>
      <c r="Q161" s="28">
        <v>0</v>
      </c>
      <c r="R161" s="28">
        <f>1-Q161-O161</f>
      </c>
      <c r="S161" s="0" t="s">
        <v>532</v>
      </c>
    </row>
    <row r="162">
      <c r="A162" s="0" t="s">
        <v>533</v>
      </c>
      <c r="B162" s="0" t="s">
        <v>534</v>
      </c>
      <c r="C162" s="27">
        <v>1300</v>
      </c>
      <c r="D162" s="7" t="s">
        <v>49</v>
      </c>
      <c r="E162" s="7">
        <f>VLOOKUP(D162,madaster,5,FALSE)</f>
      </c>
      <c r="F162" s="0" t="s">
        <v>90</v>
      </c>
      <c r="G162" s="0">
        <f>VLOOKUP(F162,priceset,2,FALSE)</f>
      </c>
      <c r="H162" s="0">
        <v>0.009625</v>
      </c>
      <c r="I162" s="0">
        <v>0.015</v>
      </c>
      <c r="J162" s="28">
        <v>0</v>
      </c>
      <c r="K162" s="28">
        <v>0</v>
      </c>
      <c r="L162" s="28">
        <v>0.75</v>
      </c>
      <c r="M162" s="28">
        <v>0</v>
      </c>
      <c r="N162" s="28"/>
      <c r="O162" s="28">
        <v>0</v>
      </c>
      <c r="P162" s="28">
        <v>0.75</v>
      </c>
      <c r="Q162" s="28">
        <v>0</v>
      </c>
      <c r="R162" s="28">
        <f>1-Q162-O162</f>
      </c>
      <c r="S162" s="0" t="s">
        <v>534</v>
      </c>
    </row>
    <row r="163">
      <c r="A163" s="0" t="s">
        <v>535</v>
      </c>
      <c r="B163" s="0" t="s">
        <v>536</v>
      </c>
      <c r="C163" s="27">
        <v>50</v>
      </c>
      <c r="D163" s="7" t="s">
        <v>65</v>
      </c>
      <c r="E163" s="7">
        <f>VLOOKUP(D163,madaster,5,FALSE)</f>
      </c>
      <c r="J163" s="28"/>
      <c r="K163" s="28">
        <v>0</v>
      </c>
      <c r="L163" s="28">
        <v>0.75</v>
      </c>
      <c r="M163" s="28">
        <v>0</v>
      </c>
      <c r="N163" s="28"/>
      <c r="O163" s="28">
        <v>0</v>
      </c>
      <c r="P163" s="28">
        <v>0.75</v>
      </c>
      <c r="Q163" s="28">
        <v>0</v>
      </c>
      <c r="R163" s="28">
        <f>1-Q163-O163</f>
      </c>
      <c r="S163" s="0" t="s">
        <v>537</v>
      </c>
      <c r="T163" s="0" t="s">
        <v>536</v>
      </c>
    </row>
    <row r="164">
      <c r="A164" s="0" t="s">
        <v>538</v>
      </c>
      <c r="B164" s="0" t="s">
        <v>539</v>
      </c>
      <c r="C164" s="27">
        <v>900</v>
      </c>
      <c r="D164" s="7" t="s">
        <v>49</v>
      </c>
      <c r="E164" s="7">
        <f>VLOOKUP(D164,madaster,5,FALSE)</f>
      </c>
      <c r="F164" s="0" t="s">
        <v>540</v>
      </c>
      <c r="G164" s="0">
        <f>VLOOKUP(F164,priceset,2,FALSE)</f>
      </c>
      <c r="H164" s="0">
        <v>0.009625</v>
      </c>
      <c r="I164" s="0">
        <v>0</v>
      </c>
      <c r="J164" s="28">
        <v>0</v>
      </c>
      <c r="K164" s="28">
        <v>0</v>
      </c>
      <c r="L164" s="28">
        <v>0.75</v>
      </c>
      <c r="M164" s="28">
        <v>0</v>
      </c>
      <c r="N164" s="28"/>
      <c r="O164" s="28">
        <v>0</v>
      </c>
      <c r="P164" s="28">
        <v>0.75</v>
      </c>
      <c r="Q164" s="28">
        <v>0</v>
      </c>
      <c r="R164" s="28">
        <f>1-Q164-O164</f>
      </c>
      <c r="S164" s="0" t="s">
        <v>541</v>
      </c>
      <c r="T164" s="0" t="s">
        <v>542</v>
      </c>
      <c r="U164" s="0" t="s">
        <v>539</v>
      </c>
    </row>
    <row r="165">
      <c r="A165" s="0" t="s">
        <v>543</v>
      </c>
      <c r="B165" s="0" t="s">
        <v>544</v>
      </c>
      <c r="C165" s="27">
        <v>250</v>
      </c>
      <c r="D165" s="7" t="s">
        <v>65</v>
      </c>
      <c r="E165" s="7">
        <f>VLOOKUP(D165,madaster,5,FALSE)</f>
      </c>
      <c r="J165" s="28"/>
      <c r="K165" s="28">
        <v>0</v>
      </c>
      <c r="L165" s="28">
        <v>0.75</v>
      </c>
      <c r="M165" s="28">
        <v>0</v>
      </c>
      <c r="N165" s="28"/>
      <c r="O165" s="28">
        <v>0</v>
      </c>
      <c r="P165" s="28">
        <v>0.75</v>
      </c>
      <c r="Q165" s="28">
        <v>0</v>
      </c>
      <c r="R165" s="28">
        <f>1-Q165-O165</f>
      </c>
      <c r="S165" s="0" t="s">
        <v>544</v>
      </c>
    </row>
    <row r="166">
      <c r="A166" s="0" t="s">
        <v>545</v>
      </c>
      <c r="B166" s="0" t="s">
        <v>546</v>
      </c>
      <c r="C166" s="27">
        <v>700</v>
      </c>
      <c r="D166" s="7" t="s">
        <v>78</v>
      </c>
      <c r="E166" s="7">
        <f>VLOOKUP(D166,madaster,5,FALSE)</f>
      </c>
      <c r="F166" s="0" t="s">
        <v>395</v>
      </c>
      <c r="G166" s="0">
        <f>VLOOKUP(F166,priceset,2,FALSE)</f>
      </c>
      <c r="H166" s="0">
        <v>0.024063</v>
      </c>
      <c r="I166" s="0">
        <v>0.05</v>
      </c>
      <c r="J166" s="28">
        <v>0</v>
      </c>
      <c r="K166" s="28">
        <v>0</v>
      </c>
      <c r="L166" s="28">
        <v>0.75</v>
      </c>
      <c r="M166" s="28">
        <v>0</v>
      </c>
      <c r="N166" s="28"/>
      <c r="O166" s="28">
        <v>0</v>
      </c>
      <c r="P166" s="28">
        <v>0.75</v>
      </c>
      <c r="Q166" s="28">
        <v>0</v>
      </c>
      <c r="R166" s="28">
        <f>1-Q166-O166</f>
      </c>
      <c r="S166" s="0" t="s">
        <v>547</v>
      </c>
      <c r="T166" s="0" t="s">
        <v>546</v>
      </c>
    </row>
    <row r="167">
      <c r="A167" s="0" t="s">
        <v>548</v>
      </c>
      <c r="B167" s="0" t="s">
        <v>549</v>
      </c>
      <c r="C167" s="27">
        <v>525</v>
      </c>
      <c r="D167" s="7" t="s">
        <v>78</v>
      </c>
      <c r="E167" s="7">
        <f>VLOOKUP(D167,madaster,5,FALSE)</f>
      </c>
      <c r="J167" s="28"/>
      <c r="K167" s="28">
        <v>0</v>
      </c>
      <c r="L167" s="28">
        <v>0.75</v>
      </c>
      <c r="M167" s="28">
        <v>0</v>
      </c>
      <c r="N167" s="28"/>
      <c r="O167" s="28">
        <v>0</v>
      </c>
      <c r="P167" s="28">
        <v>0.75</v>
      </c>
      <c r="Q167" s="28">
        <v>0</v>
      </c>
      <c r="R167" s="28">
        <f>1-Q167-O167</f>
      </c>
      <c r="S167" s="0" t="s">
        <v>549</v>
      </c>
    </row>
    <row r="168">
      <c r="A168" s="0" t="s">
        <v>550</v>
      </c>
      <c r="B168" s="0" t="s">
        <v>551</v>
      </c>
      <c r="C168" s="27">
        <v>650</v>
      </c>
      <c r="D168" s="7" t="s">
        <v>78</v>
      </c>
      <c r="E168" s="7">
        <f>VLOOKUP(D168,madaster,5,FALSE)</f>
      </c>
      <c r="F168" s="0" t="s">
        <v>61</v>
      </c>
      <c r="G168" s="0">
        <f>VLOOKUP(F168,priceset,2,FALSE)</f>
      </c>
      <c r="H168" s="0">
        <v>0.024063</v>
      </c>
      <c r="I168" s="0">
        <v>0.1</v>
      </c>
      <c r="J168" s="28">
        <v>0</v>
      </c>
      <c r="K168" s="28">
        <v>0</v>
      </c>
      <c r="L168" s="28">
        <v>0.75</v>
      </c>
      <c r="M168" s="28">
        <v>0</v>
      </c>
      <c r="N168" s="28"/>
      <c r="O168" s="28">
        <v>0</v>
      </c>
      <c r="P168" s="28">
        <v>0.75</v>
      </c>
      <c r="Q168" s="28">
        <v>0</v>
      </c>
      <c r="R168" s="28">
        <f>1-Q168-O168</f>
      </c>
      <c r="S168" s="0" t="s">
        <v>551</v>
      </c>
    </row>
    <row r="169">
      <c r="A169" s="0" t="s">
        <v>552</v>
      </c>
      <c r="B169" s="0" t="s">
        <v>553</v>
      </c>
      <c r="C169" s="27">
        <v>2700</v>
      </c>
      <c r="D169" s="7" t="s">
        <v>49</v>
      </c>
      <c r="E169" s="7">
        <f>VLOOKUP(D169,madaster,5,FALSE)</f>
      </c>
      <c r="F169" s="0" t="s">
        <v>50</v>
      </c>
      <c r="G169" s="0">
        <f>VLOOKUP(F169,priceset,2,FALSE)</f>
      </c>
      <c r="H169" s="0">
        <v>0.009625</v>
      </c>
      <c r="I169" s="0">
        <v>0.018</v>
      </c>
      <c r="J169" s="28">
        <v>0</v>
      </c>
      <c r="K169" s="28">
        <v>0</v>
      </c>
      <c r="L169" s="28">
        <v>0.75</v>
      </c>
      <c r="M169" s="28">
        <v>0</v>
      </c>
      <c r="N169" s="28"/>
      <c r="O169" s="28">
        <v>0</v>
      </c>
      <c r="P169" s="28">
        <v>0.75</v>
      </c>
      <c r="Q169" s="28">
        <v>0</v>
      </c>
      <c r="R169" s="28">
        <f>1-Q169-O169</f>
      </c>
      <c r="S169" s="0" t="s">
        <v>554</v>
      </c>
      <c r="T169" s="0" t="s">
        <v>555</v>
      </c>
      <c r="U169" s="0" t="s">
        <v>553</v>
      </c>
    </row>
    <row r="170">
      <c r="A170" s="0" t="s">
        <v>556</v>
      </c>
      <c r="B170" s="0" t="s">
        <v>557</v>
      </c>
      <c r="C170" s="27">
        <v>350</v>
      </c>
      <c r="D170" s="7" t="s">
        <v>65</v>
      </c>
      <c r="E170" s="7">
        <f>VLOOKUP(D170,madaster,5,FALSE)</f>
      </c>
      <c r="J170" s="28"/>
      <c r="K170" s="28">
        <v>0</v>
      </c>
      <c r="L170" s="28">
        <v>0.75</v>
      </c>
      <c r="M170" s="28">
        <v>0</v>
      </c>
      <c r="N170" s="28"/>
      <c r="O170" s="28">
        <v>0</v>
      </c>
      <c r="P170" s="28">
        <v>0.75</v>
      </c>
      <c r="Q170" s="28">
        <v>0</v>
      </c>
      <c r="R170" s="28">
        <f>1-Q170-O170</f>
      </c>
      <c r="S170" s="0" t="s">
        <v>557</v>
      </c>
    </row>
    <row r="171">
      <c r="A171" s="0" t="s">
        <v>558</v>
      </c>
      <c r="B171" s="0" t="s">
        <v>559</v>
      </c>
      <c r="C171" s="27">
        <v>7930</v>
      </c>
      <c r="D171" s="7" t="s">
        <v>44</v>
      </c>
      <c r="E171" s="7">
        <f>VLOOKUP(D171,madaster,5,FALSE)</f>
      </c>
      <c r="F171" s="0" t="s">
        <v>68</v>
      </c>
      <c r="G171" s="0">
        <f>VLOOKUP(F171,priceset,2,FALSE)</f>
      </c>
      <c r="H171" s="0">
        <v>0.072188</v>
      </c>
      <c r="I171" s="0">
        <v>0</v>
      </c>
      <c r="J171" s="28">
        <v>0</v>
      </c>
      <c r="K171" s="28">
        <v>0</v>
      </c>
      <c r="L171" s="28">
        <v>0.75</v>
      </c>
      <c r="M171" s="28">
        <v>0</v>
      </c>
      <c r="N171" s="28"/>
      <c r="O171" s="28">
        <v>0</v>
      </c>
      <c r="P171" s="28">
        <v>0.75</v>
      </c>
      <c r="Q171" s="28">
        <v>0</v>
      </c>
      <c r="R171" s="28">
        <f>1-Q171-O171</f>
      </c>
      <c r="S171" s="0" t="s">
        <v>560</v>
      </c>
      <c r="T171" s="0" t="s">
        <v>561</v>
      </c>
      <c r="U171" s="0" t="s">
        <v>562</v>
      </c>
      <c r="V171" s="0" t="s">
        <v>563</v>
      </c>
      <c r="W171" s="0" t="s">
        <v>559</v>
      </c>
    </row>
    <row r="172">
      <c r="A172" s="0" t="s">
        <v>564</v>
      </c>
      <c r="B172" s="0" t="s">
        <v>565</v>
      </c>
      <c r="C172" s="27">
        <v>1450</v>
      </c>
      <c r="D172" s="7" t="s">
        <v>49</v>
      </c>
      <c r="E172" s="7">
        <f>VLOOKUP(D172,madaster,5,FALSE)</f>
      </c>
      <c r="J172" s="28"/>
      <c r="K172" s="28">
        <v>0</v>
      </c>
      <c r="L172" s="28">
        <v>0.75</v>
      </c>
      <c r="M172" s="28">
        <v>0</v>
      </c>
      <c r="N172" s="28"/>
      <c r="O172" s="28">
        <v>0</v>
      </c>
      <c r="P172" s="28">
        <v>0.75</v>
      </c>
      <c r="Q172" s="28">
        <v>0</v>
      </c>
      <c r="R172" s="28">
        <f>1-Q172-O172</f>
      </c>
      <c r="S172" s="0" t="s">
        <v>565</v>
      </c>
    </row>
    <row r="173">
      <c r="A173" s="0" t="s">
        <v>566</v>
      </c>
      <c r="B173" s="0" t="s">
        <v>567</v>
      </c>
      <c r="C173" s="27">
        <v>7500</v>
      </c>
      <c r="D173" s="7" t="s">
        <v>44</v>
      </c>
      <c r="E173" s="7">
        <f>VLOOKUP(D173,madaster,5,FALSE)</f>
      </c>
      <c r="F173" s="0" t="s">
        <v>68</v>
      </c>
      <c r="G173" s="0">
        <f>VLOOKUP(F173,priceset,2,FALSE)</f>
      </c>
      <c r="H173" s="0">
        <v>0.072188</v>
      </c>
      <c r="I173" s="0">
        <v>0</v>
      </c>
      <c r="J173" s="28">
        <v>0</v>
      </c>
      <c r="K173" s="28">
        <v>0</v>
      </c>
      <c r="L173" s="28">
        <v>0.75</v>
      </c>
      <c r="M173" s="28">
        <v>0</v>
      </c>
      <c r="N173" s="28"/>
      <c r="O173" s="28">
        <v>0</v>
      </c>
      <c r="P173" s="28">
        <v>0.75</v>
      </c>
      <c r="Q173" s="28">
        <v>0</v>
      </c>
      <c r="R173" s="28">
        <f>1-Q173-O173</f>
      </c>
      <c r="S173" s="0" t="s">
        <v>567</v>
      </c>
    </row>
    <row r="174">
      <c r="A174" s="0" t="s">
        <v>568</v>
      </c>
      <c r="B174" s="0" t="s">
        <v>569</v>
      </c>
      <c r="C174" s="27">
        <v>750</v>
      </c>
      <c r="D174" s="7" t="s">
        <v>78</v>
      </c>
      <c r="E174" s="7">
        <f>VLOOKUP(D174,madaster,5,FALSE)</f>
      </c>
      <c r="J174" s="28"/>
      <c r="K174" s="28">
        <v>0</v>
      </c>
      <c r="L174" s="28">
        <v>0.75</v>
      </c>
      <c r="M174" s="28">
        <v>0</v>
      </c>
      <c r="N174" s="28"/>
      <c r="O174" s="28">
        <v>0</v>
      </c>
      <c r="P174" s="28">
        <v>0.75</v>
      </c>
      <c r="Q174" s="28">
        <v>0</v>
      </c>
      <c r="R174" s="28">
        <f>1-Q174-O174</f>
      </c>
      <c r="S174" s="0" t="s">
        <v>569</v>
      </c>
    </row>
    <row r="175">
      <c r="A175" s="0" t="s">
        <v>570</v>
      </c>
      <c r="B175" s="0" t="s">
        <v>571</v>
      </c>
      <c r="C175" s="27">
        <v>130</v>
      </c>
      <c r="D175" s="7" t="s">
        <v>65</v>
      </c>
      <c r="E175" s="7">
        <f>VLOOKUP(D175,madaster,5,FALSE)</f>
      </c>
      <c r="J175" s="28"/>
      <c r="K175" s="28">
        <v>0</v>
      </c>
      <c r="L175" s="28">
        <v>0.75</v>
      </c>
      <c r="M175" s="28">
        <v>0</v>
      </c>
      <c r="N175" s="28"/>
      <c r="O175" s="28">
        <v>0</v>
      </c>
      <c r="P175" s="28">
        <v>0.75</v>
      </c>
      <c r="Q175" s="28">
        <v>0</v>
      </c>
      <c r="R175" s="28">
        <f>1-Q175-O175</f>
      </c>
      <c r="S175" s="0" t="s">
        <v>572</v>
      </c>
      <c r="T175" s="0" t="s">
        <v>573</v>
      </c>
    </row>
    <row r="176">
      <c r="A176" s="0" t="s">
        <v>574</v>
      </c>
      <c r="B176" s="0" t="s">
        <v>575</v>
      </c>
      <c r="C176" s="27">
        <v>500</v>
      </c>
      <c r="D176" s="7" t="s">
        <v>78</v>
      </c>
      <c r="E176" s="7">
        <f>VLOOKUP(D176,madaster,5,FALSE)</f>
      </c>
      <c r="J176" s="28"/>
      <c r="K176" s="28">
        <v>0</v>
      </c>
      <c r="L176" s="28">
        <v>0.75</v>
      </c>
      <c r="M176" s="28">
        <v>0</v>
      </c>
      <c r="N176" s="28"/>
      <c r="O176" s="28">
        <v>0</v>
      </c>
      <c r="P176" s="28">
        <v>0.75</v>
      </c>
      <c r="Q176" s="28">
        <v>0</v>
      </c>
      <c r="R176" s="28">
        <f>1-Q176-O176</f>
      </c>
      <c r="S176" s="0" t="s">
        <v>575</v>
      </c>
    </row>
    <row r="177">
      <c r="A177" s="0" t="s">
        <v>576</v>
      </c>
      <c r="B177" s="0" t="s">
        <v>577</v>
      </c>
      <c r="C177" s="27">
        <v>700</v>
      </c>
      <c r="D177" s="7" t="s">
        <v>78</v>
      </c>
      <c r="E177" s="7">
        <f>VLOOKUP(D177,madaster,5,FALSE)</f>
      </c>
      <c r="F177" s="0" t="s">
        <v>240</v>
      </c>
      <c r="G177" s="0">
        <f>VLOOKUP(F177,priceset,2,FALSE)</f>
      </c>
      <c r="H177" s="0">
        <v>0.024063</v>
      </c>
      <c r="I177" s="0">
        <v>0.1</v>
      </c>
      <c r="J177" s="28">
        <v>0</v>
      </c>
      <c r="K177" s="28">
        <v>0</v>
      </c>
      <c r="L177" s="28">
        <v>0.75</v>
      </c>
      <c r="M177" s="28">
        <v>0</v>
      </c>
      <c r="N177" s="28"/>
      <c r="O177" s="28">
        <v>0</v>
      </c>
      <c r="P177" s="28">
        <v>0.75</v>
      </c>
      <c r="Q177" s="28">
        <v>0</v>
      </c>
      <c r="R177" s="28">
        <f>1-Q177-O177</f>
      </c>
      <c r="S177" s="0" t="s">
        <v>577</v>
      </c>
    </row>
    <row r="178">
      <c r="A178" s="0" t="s">
        <v>578</v>
      </c>
      <c r="B178" s="0" t="s">
        <v>579</v>
      </c>
      <c r="C178" s="27">
        <v>700</v>
      </c>
      <c r="D178" s="7" t="s">
        <v>78</v>
      </c>
      <c r="E178" s="7">
        <f>VLOOKUP(D178,madaster,5,FALSE)</f>
      </c>
      <c r="F178" s="0" t="s">
        <v>395</v>
      </c>
      <c r="G178" s="0">
        <f>VLOOKUP(F178,priceset,2,FALSE)</f>
      </c>
      <c r="H178" s="0">
        <v>0.024063</v>
      </c>
      <c r="I178" s="0">
        <v>0.05</v>
      </c>
      <c r="J178" s="28">
        <v>0</v>
      </c>
      <c r="K178" s="28">
        <v>0</v>
      </c>
      <c r="L178" s="28">
        <v>0.75</v>
      </c>
      <c r="M178" s="28">
        <v>0</v>
      </c>
      <c r="N178" s="28"/>
      <c r="O178" s="28">
        <v>0</v>
      </c>
      <c r="P178" s="28">
        <v>0.75</v>
      </c>
      <c r="Q178" s="28">
        <v>0</v>
      </c>
      <c r="R178" s="28">
        <f>1-Q178-O178</f>
      </c>
      <c r="S178" s="0" t="s">
        <v>580</v>
      </c>
      <c r="T178" s="0" t="s">
        <v>579</v>
      </c>
    </row>
    <row r="179">
      <c r="A179" s="0" t="s">
        <v>581</v>
      </c>
      <c r="B179" s="0" t="s">
        <v>582</v>
      </c>
      <c r="C179" s="27">
        <v>780</v>
      </c>
      <c r="D179" s="7" t="s">
        <v>78</v>
      </c>
      <c r="E179" s="7">
        <f>VLOOKUP(D179,madaster,5,FALSE)</f>
      </c>
      <c r="J179" s="28"/>
      <c r="K179" s="28">
        <v>0</v>
      </c>
      <c r="L179" s="28">
        <v>0.75</v>
      </c>
      <c r="M179" s="28">
        <v>0</v>
      </c>
      <c r="N179" s="28"/>
      <c r="O179" s="28">
        <v>0</v>
      </c>
      <c r="P179" s="28">
        <v>0.75</v>
      </c>
      <c r="Q179" s="28">
        <v>0</v>
      </c>
      <c r="R179" s="28">
        <f>1-Q179-O179</f>
      </c>
      <c r="S179" s="0" t="s">
        <v>583</v>
      </c>
      <c r="T179" s="0" t="s">
        <v>582</v>
      </c>
    </row>
    <row r="180">
      <c r="A180" s="0" t="s">
        <v>584</v>
      </c>
      <c r="B180" s="0" t="s">
        <v>585</v>
      </c>
      <c r="C180" s="27">
        <v>45</v>
      </c>
      <c r="D180" s="7" t="s">
        <v>60</v>
      </c>
      <c r="E180" s="7">
        <f>VLOOKUP(D180,madaster,5,FALSE)</f>
      </c>
      <c r="J180" s="28"/>
      <c r="K180" s="28">
        <v>0</v>
      </c>
      <c r="L180" s="28">
        <v>0.75</v>
      </c>
      <c r="M180" s="28">
        <v>0</v>
      </c>
      <c r="N180" s="28"/>
      <c r="O180" s="28">
        <v>0</v>
      </c>
      <c r="P180" s="28">
        <v>0.75</v>
      </c>
      <c r="Q180" s="28">
        <v>0</v>
      </c>
      <c r="R180" s="28">
        <f>1-Q180-O180</f>
      </c>
      <c r="S180" s="0" t="s">
        <v>585</v>
      </c>
    </row>
    <row r="181">
      <c r="A181" s="0" t="s">
        <v>586</v>
      </c>
      <c r="B181" s="0" t="s">
        <v>587</v>
      </c>
      <c r="C181" s="27">
        <v>2300</v>
      </c>
      <c r="D181" s="7" t="s">
        <v>49</v>
      </c>
      <c r="E181" s="7">
        <f>VLOOKUP(D181,madaster,5,FALSE)</f>
      </c>
      <c r="J181" s="28"/>
      <c r="K181" s="28">
        <v>0</v>
      </c>
      <c r="L181" s="28">
        <v>0.75</v>
      </c>
      <c r="M181" s="28">
        <v>0</v>
      </c>
      <c r="N181" s="28"/>
      <c r="O181" s="28">
        <v>0</v>
      </c>
      <c r="P181" s="28">
        <v>0.75</v>
      </c>
      <c r="Q181" s="28">
        <v>0</v>
      </c>
      <c r="R181" s="28">
        <f>1-Q181-O181</f>
      </c>
      <c r="S181" s="0" t="s">
        <v>587</v>
      </c>
    </row>
    <row r="182">
      <c r="A182" s="0" t="s">
        <v>588</v>
      </c>
      <c r="B182" s="0" t="s">
        <v>589</v>
      </c>
      <c r="C182" s="27">
        <v>910</v>
      </c>
      <c r="D182" s="7" t="s">
        <v>60</v>
      </c>
      <c r="E182" s="7">
        <f>VLOOKUP(D182,madaster,5,FALSE)</f>
      </c>
      <c r="F182" s="0" t="s">
        <v>399</v>
      </c>
      <c r="G182" s="0">
        <f>VLOOKUP(F182,priceset,2,FALSE)</f>
      </c>
      <c r="H182" s="0">
        <v>0.072188</v>
      </c>
      <c r="I182" s="0">
        <v>0</v>
      </c>
      <c r="J182" s="28">
        <v>0</v>
      </c>
      <c r="K182" s="28">
        <v>0</v>
      </c>
      <c r="L182" s="28">
        <v>0.75</v>
      </c>
      <c r="M182" s="28">
        <v>0</v>
      </c>
      <c r="N182" s="28"/>
      <c r="O182" s="28">
        <v>0</v>
      </c>
      <c r="P182" s="28">
        <v>0.75</v>
      </c>
      <c r="Q182" s="28">
        <v>0</v>
      </c>
      <c r="R182" s="28">
        <f>1-Q182-O182</f>
      </c>
      <c r="S182" s="0" t="s">
        <v>589</v>
      </c>
    </row>
    <row r="183">
      <c r="A183" s="0" t="s">
        <v>590</v>
      </c>
      <c r="B183" s="0" t="s">
        <v>591</v>
      </c>
      <c r="C183" s="27">
        <v>720</v>
      </c>
      <c r="D183" s="7" t="s">
        <v>78</v>
      </c>
      <c r="E183" s="7">
        <f>VLOOKUP(D183,madaster,5,FALSE)</f>
      </c>
      <c r="F183" s="0" t="s">
        <v>395</v>
      </c>
      <c r="G183" s="0">
        <f>VLOOKUP(F183,priceset,2,FALSE)</f>
      </c>
      <c r="H183" s="0">
        <v>0.024063</v>
      </c>
      <c r="I183" s="0">
        <v>0.05</v>
      </c>
      <c r="J183" s="28">
        <v>0</v>
      </c>
      <c r="K183" s="28">
        <v>0</v>
      </c>
      <c r="L183" s="28">
        <v>0.75</v>
      </c>
      <c r="M183" s="28">
        <v>0</v>
      </c>
      <c r="N183" s="28"/>
      <c r="O183" s="28">
        <v>0</v>
      </c>
      <c r="P183" s="28">
        <v>0.75</v>
      </c>
      <c r="Q183" s="28">
        <v>0</v>
      </c>
      <c r="R183" s="28">
        <f>1-Q183-O183</f>
      </c>
      <c r="S183" s="0" t="s">
        <v>591</v>
      </c>
    </row>
    <row r="184">
      <c r="A184" s="0" t="s">
        <v>592</v>
      </c>
      <c r="B184" s="0" t="s">
        <v>593</v>
      </c>
      <c r="C184" s="27">
        <v>600</v>
      </c>
      <c r="D184" s="7" t="s">
        <v>78</v>
      </c>
      <c r="E184" s="7">
        <f>VLOOKUP(D184,madaster,5,FALSE)</f>
      </c>
      <c r="J184" s="28"/>
      <c r="K184" s="28">
        <v>0</v>
      </c>
      <c r="L184" s="28">
        <v>0.75</v>
      </c>
      <c r="M184" s="28">
        <v>0</v>
      </c>
      <c r="N184" s="28"/>
      <c r="O184" s="28">
        <v>0</v>
      </c>
      <c r="P184" s="28">
        <v>0.75</v>
      </c>
      <c r="Q184" s="28">
        <v>0</v>
      </c>
      <c r="R184" s="28">
        <f>1-Q184-O184</f>
      </c>
      <c r="S184" s="0" t="s">
        <v>594</v>
      </c>
      <c r="T184" s="0" t="s">
        <v>593</v>
      </c>
    </row>
    <row r="185">
      <c r="A185" s="0" t="s">
        <v>595</v>
      </c>
      <c r="B185" s="0" t="s">
        <v>596</v>
      </c>
      <c r="C185" s="27">
        <v>400</v>
      </c>
      <c r="D185" s="7" t="s">
        <v>49</v>
      </c>
      <c r="E185" s="7">
        <f>VLOOKUP(D185,madaster,5,FALSE)</f>
      </c>
      <c r="F185" s="0" t="s">
        <v>50</v>
      </c>
      <c r="G185" s="0">
        <f>VLOOKUP(F185,priceset,2,FALSE)</f>
      </c>
      <c r="H185" s="0">
        <v>0.009625</v>
      </c>
      <c r="I185" s="0">
        <v>0.018</v>
      </c>
      <c r="J185" s="28">
        <v>0</v>
      </c>
      <c r="K185" s="28">
        <v>0</v>
      </c>
      <c r="L185" s="28">
        <v>0.75</v>
      </c>
      <c r="M185" s="28">
        <v>0</v>
      </c>
      <c r="N185" s="28"/>
      <c r="O185" s="28">
        <v>0</v>
      </c>
      <c r="P185" s="28">
        <v>0.75</v>
      </c>
      <c r="Q185" s="28">
        <v>0</v>
      </c>
      <c r="R185" s="28">
        <f>1-Q185-O185</f>
      </c>
      <c r="S185" s="0" t="s">
        <v>596</v>
      </c>
    </row>
    <row r="186">
      <c r="A186" s="0" t="s">
        <v>597</v>
      </c>
      <c r="B186" s="0" t="s">
        <v>598</v>
      </c>
      <c r="C186" s="27">
        <v>2400</v>
      </c>
      <c r="D186" s="7" t="s">
        <v>49</v>
      </c>
      <c r="E186" s="7">
        <f>VLOOKUP(D186,madaster,5,FALSE)</f>
      </c>
      <c r="J186" s="28"/>
      <c r="K186" s="28">
        <v>0</v>
      </c>
      <c r="L186" s="28">
        <v>0.75</v>
      </c>
      <c r="M186" s="28">
        <v>0</v>
      </c>
      <c r="N186" s="28"/>
      <c r="O186" s="28">
        <v>0</v>
      </c>
      <c r="P186" s="28">
        <v>0.75</v>
      </c>
      <c r="Q186" s="28">
        <v>0</v>
      </c>
      <c r="R186" s="28">
        <f>1-Q186-O186</f>
      </c>
      <c r="S186" s="0" t="s">
        <v>598</v>
      </c>
    </row>
    <row r="187">
      <c r="A187" s="0" t="s">
        <v>599</v>
      </c>
      <c r="B187" s="0" t="s">
        <v>600</v>
      </c>
      <c r="C187" s="27">
        <v>1700</v>
      </c>
      <c r="D187" s="7" t="s">
        <v>49</v>
      </c>
      <c r="E187" s="7">
        <f>VLOOKUP(D187,madaster,5,FALSE)</f>
      </c>
      <c r="F187" s="0" t="s">
        <v>50</v>
      </c>
      <c r="G187" s="0">
        <f>VLOOKUP(F187,priceset,2,FALSE)</f>
      </c>
      <c r="H187" s="0">
        <v>0.009625</v>
      </c>
      <c r="I187" s="0">
        <v>0.018</v>
      </c>
      <c r="J187" s="28">
        <v>0</v>
      </c>
      <c r="K187" s="28">
        <v>0</v>
      </c>
      <c r="L187" s="28">
        <v>0.75</v>
      </c>
      <c r="M187" s="28">
        <v>0</v>
      </c>
      <c r="N187" s="28"/>
      <c r="O187" s="28">
        <v>0</v>
      </c>
      <c r="P187" s="28">
        <v>0.75</v>
      </c>
      <c r="Q187" s="28">
        <v>0</v>
      </c>
      <c r="R187" s="28">
        <f>1-Q187-O187</f>
      </c>
      <c r="S187" s="0" t="s">
        <v>600</v>
      </c>
    </row>
    <row r="188">
      <c r="A188" s="0" t="s">
        <v>601</v>
      </c>
      <c r="B188" s="0" t="s">
        <v>602</v>
      </c>
      <c r="C188" s="27">
        <v>750</v>
      </c>
      <c r="D188" s="7" t="s">
        <v>49</v>
      </c>
      <c r="E188" s="7">
        <f>VLOOKUP(D188,madaster,5,FALSE)</f>
      </c>
      <c r="F188" s="0" t="s">
        <v>50</v>
      </c>
      <c r="G188" s="0">
        <f>VLOOKUP(F188,priceset,2,FALSE)</f>
      </c>
      <c r="H188" s="0">
        <v>0.009625</v>
      </c>
      <c r="I188" s="0">
        <v>0.018</v>
      </c>
      <c r="J188" s="28">
        <v>0</v>
      </c>
      <c r="K188" s="28">
        <v>0</v>
      </c>
      <c r="L188" s="28">
        <v>0.75</v>
      </c>
      <c r="M188" s="28">
        <v>0</v>
      </c>
      <c r="N188" s="28"/>
      <c r="O188" s="28">
        <v>0</v>
      </c>
      <c r="P188" s="28">
        <v>0.75</v>
      </c>
      <c r="Q188" s="28">
        <v>0</v>
      </c>
      <c r="R188" s="28">
        <f>1-Q188-O188</f>
      </c>
      <c r="S188" s="0" t="s">
        <v>602</v>
      </c>
    </row>
    <row r="189">
      <c r="A189" s="0" t="s">
        <v>603</v>
      </c>
      <c r="B189" s="0" t="s">
        <v>604</v>
      </c>
      <c r="C189" s="27">
        <v>450</v>
      </c>
      <c r="D189" s="7" t="s">
        <v>78</v>
      </c>
      <c r="E189" s="7">
        <f>VLOOKUP(D189,madaster,5,FALSE)</f>
      </c>
      <c r="J189" s="28"/>
      <c r="K189" s="28">
        <v>0</v>
      </c>
      <c r="L189" s="28">
        <v>0.75</v>
      </c>
      <c r="M189" s="28">
        <v>0</v>
      </c>
      <c r="N189" s="28"/>
      <c r="O189" s="28">
        <v>0</v>
      </c>
      <c r="P189" s="28">
        <v>0.75</v>
      </c>
      <c r="Q189" s="28">
        <v>0</v>
      </c>
      <c r="R189" s="28">
        <f>1-Q189-O189</f>
      </c>
      <c r="S189" s="0" t="s">
        <v>605</v>
      </c>
      <c r="T189" s="0" t="s">
        <v>604</v>
      </c>
    </row>
    <row r="190">
      <c r="A190" s="0" t="s">
        <v>606</v>
      </c>
      <c r="B190" s="0" t="s">
        <v>607</v>
      </c>
      <c r="C190" s="27">
        <v>1200</v>
      </c>
      <c r="D190" s="7" t="s">
        <v>60</v>
      </c>
      <c r="E190" s="7">
        <f>VLOOKUP(D190,madaster,5,FALSE)</f>
      </c>
      <c r="F190" s="0" t="s">
        <v>608</v>
      </c>
      <c r="G190" s="0">
        <f>VLOOKUP(F190,priceset,2,FALSE)</f>
      </c>
      <c r="H190" s="0">
        <v>0.072188</v>
      </c>
      <c r="I190" s="0">
        <v>0.75</v>
      </c>
      <c r="J190" s="28">
        <v>0</v>
      </c>
      <c r="K190" s="28">
        <v>0</v>
      </c>
      <c r="L190" s="28">
        <v>0.75</v>
      </c>
      <c r="M190" s="28">
        <v>0</v>
      </c>
      <c r="N190" s="28"/>
      <c r="O190" s="28">
        <v>0</v>
      </c>
      <c r="P190" s="28">
        <v>0.75</v>
      </c>
      <c r="Q190" s="28">
        <v>0</v>
      </c>
      <c r="R190" s="28">
        <f>1-Q190-O190</f>
      </c>
      <c r="S190" s="0" t="s">
        <v>609</v>
      </c>
      <c r="T190" s="0" t="s">
        <v>610</v>
      </c>
      <c r="U190" s="0" t="s">
        <v>607</v>
      </c>
    </row>
    <row r="191">
      <c r="A191" s="0" t="s">
        <v>611</v>
      </c>
      <c r="B191" s="0" t="s">
        <v>612</v>
      </c>
      <c r="C191" s="27">
        <v>2450</v>
      </c>
      <c r="D191" s="7" t="s">
        <v>49</v>
      </c>
      <c r="E191" s="7">
        <f>VLOOKUP(D191,madaster,5,FALSE)</f>
      </c>
      <c r="J191" s="28"/>
      <c r="K191" s="28">
        <v>0</v>
      </c>
      <c r="L191" s="28">
        <v>0.75</v>
      </c>
      <c r="M191" s="28">
        <v>0</v>
      </c>
      <c r="N191" s="28"/>
      <c r="O191" s="28">
        <v>0</v>
      </c>
      <c r="P191" s="28">
        <v>0.75</v>
      </c>
      <c r="Q191" s="28">
        <v>0</v>
      </c>
      <c r="R191" s="28">
        <f>1-Q191-O191</f>
      </c>
      <c r="S191" s="0" t="s">
        <v>612</v>
      </c>
    </row>
    <row r="192">
      <c r="A192" s="0" t="s">
        <v>613</v>
      </c>
      <c r="B192" s="0" t="s">
        <v>239</v>
      </c>
      <c r="C192" s="27">
        <v>550</v>
      </c>
      <c r="D192" s="7" t="s">
        <v>78</v>
      </c>
      <c r="E192" s="7">
        <f>VLOOKUP(D192,madaster,5,FALSE)</f>
      </c>
      <c r="F192" s="0" t="s">
        <v>240</v>
      </c>
      <c r="G192" s="0">
        <f>VLOOKUP(F192,priceset,2,FALSE)</f>
      </c>
      <c r="H192" s="0">
        <v>0.024063</v>
      </c>
      <c r="I192" s="0">
        <v>0.1</v>
      </c>
      <c r="J192" s="28">
        <v>0</v>
      </c>
      <c r="K192" s="28">
        <v>0</v>
      </c>
      <c r="L192" s="28">
        <v>0.75</v>
      </c>
      <c r="M192" s="28">
        <v>0</v>
      </c>
      <c r="N192" s="28"/>
      <c r="O192" s="28">
        <v>0</v>
      </c>
      <c r="P192" s="28">
        <v>0.75</v>
      </c>
      <c r="Q192" s="28">
        <v>0</v>
      </c>
      <c r="R192" s="28">
        <f>1-Q192-O192</f>
      </c>
      <c r="S192" s="0" t="s">
        <v>239</v>
      </c>
    </row>
    <row r="193">
      <c r="A193" s="0" t="s">
        <v>614</v>
      </c>
      <c r="B193" s="0" t="s">
        <v>615</v>
      </c>
      <c r="C193" s="27">
        <v>1100</v>
      </c>
      <c r="D193" s="7" t="s">
        <v>78</v>
      </c>
      <c r="E193" s="7">
        <f>VLOOKUP(D193,madaster,5,FALSE)</f>
      </c>
      <c r="F193" s="0" t="s">
        <v>395</v>
      </c>
      <c r="G193" s="0">
        <f>VLOOKUP(F193,priceset,2,FALSE)</f>
      </c>
      <c r="H193" s="0">
        <v>0.024063</v>
      </c>
      <c r="I193" s="0">
        <v>0.05</v>
      </c>
      <c r="J193" s="28">
        <v>0</v>
      </c>
      <c r="K193" s="28">
        <v>0</v>
      </c>
      <c r="L193" s="28">
        <v>0.75</v>
      </c>
      <c r="M193" s="28">
        <v>0</v>
      </c>
      <c r="N193" s="28"/>
      <c r="O193" s="28">
        <v>0</v>
      </c>
      <c r="P193" s="28">
        <v>0.75</v>
      </c>
      <c r="Q193" s="28">
        <v>0</v>
      </c>
      <c r="R193" s="28">
        <f>1-Q193-O193</f>
      </c>
      <c r="S193" s="0" t="s">
        <v>615</v>
      </c>
    </row>
    <row r="194">
      <c r="A194" s="0" t="s">
        <v>616</v>
      </c>
      <c r="B194" s="0" t="s">
        <v>617</v>
      </c>
      <c r="C194" s="27">
        <v>700</v>
      </c>
      <c r="D194" s="7" t="s">
        <v>78</v>
      </c>
      <c r="E194" s="7">
        <f>VLOOKUP(D194,madaster,5,FALSE)</f>
      </c>
      <c r="J194" s="28"/>
      <c r="K194" s="28">
        <v>0</v>
      </c>
      <c r="L194" s="28">
        <v>0.75</v>
      </c>
      <c r="M194" s="28">
        <v>0</v>
      </c>
      <c r="N194" s="28"/>
      <c r="O194" s="28">
        <v>0</v>
      </c>
      <c r="P194" s="28">
        <v>0.75</v>
      </c>
      <c r="Q194" s="28">
        <v>0</v>
      </c>
      <c r="R194" s="28">
        <f>1-Q194-O194</f>
      </c>
      <c r="S194" s="0" t="s">
        <v>618</v>
      </c>
      <c r="T194" s="0" t="s">
        <v>617</v>
      </c>
    </row>
    <row r="195">
      <c r="A195" s="0" t="s">
        <v>619</v>
      </c>
      <c r="B195" s="0" t="s">
        <v>620</v>
      </c>
      <c r="C195" s="27">
        <v>900</v>
      </c>
      <c r="D195" s="7" t="s">
        <v>60</v>
      </c>
      <c r="E195" s="7">
        <f>VLOOKUP(D195,madaster,5,FALSE)</f>
      </c>
      <c r="F195" s="0" t="s">
        <v>621</v>
      </c>
      <c r="G195" s="0">
        <f>VLOOKUP(F195,priceset,2,FALSE)</f>
      </c>
      <c r="H195" s="0">
        <v>0.072188</v>
      </c>
      <c r="I195" s="0">
        <v>0.75</v>
      </c>
      <c r="J195" s="28">
        <v>0</v>
      </c>
      <c r="K195" s="28">
        <v>0</v>
      </c>
      <c r="L195" s="28">
        <v>0.75</v>
      </c>
      <c r="M195" s="28">
        <v>0</v>
      </c>
      <c r="N195" s="28"/>
      <c r="O195" s="28">
        <v>0</v>
      </c>
      <c r="P195" s="28">
        <v>0.75</v>
      </c>
      <c r="Q195" s="28">
        <v>0</v>
      </c>
      <c r="R195" s="28">
        <f>1-Q195-O195</f>
      </c>
      <c r="S195" s="0" t="s">
        <v>622</v>
      </c>
      <c r="T195" s="0" t="s">
        <v>620</v>
      </c>
    </row>
    <row r="196">
      <c r="A196" s="0" t="s">
        <v>623</v>
      </c>
      <c r="B196" s="0" t="s">
        <v>239</v>
      </c>
      <c r="C196" s="27">
        <v>460</v>
      </c>
      <c r="D196" s="7" t="s">
        <v>78</v>
      </c>
      <c r="E196" s="7">
        <f>VLOOKUP(D196,madaster,5,FALSE)</f>
      </c>
      <c r="F196" s="0" t="s">
        <v>240</v>
      </c>
      <c r="G196" s="0">
        <f>VLOOKUP(F196,priceset,2,FALSE)</f>
      </c>
      <c r="H196" s="0">
        <v>0.024063</v>
      </c>
      <c r="I196" s="0">
        <v>0.1</v>
      </c>
      <c r="J196" s="28">
        <v>0</v>
      </c>
      <c r="K196" s="28">
        <v>0</v>
      </c>
      <c r="L196" s="28">
        <v>0.75</v>
      </c>
      <c r="M196" s="28">
        <v>0</v>
      </c>
      <c r="N196" s="28"/>
      <c r="O196" s="28">
        <v>0</v>
      </c>
      <c r="P196" s="28">
        <v>0.75</v>
      </c>
      <c r="Q196" s="28">
        <v>0</v>
      </c>
      <c r="R196" s="28">
        <f>1-Q196-O196</f>
      </c>
      <c r="S196" s="0" t="s">
        <v>239</v>
      </c>
    </row>
    <row r="197">
      <c r="A197" s="0" t="s">
        <v>624</v>
      </c>
      <c r="B197" s="0" t="s">
        <v>403</v>
      </c>
      <c r="C197" s="27">
        <v>1200</v>
      </c>
      <c r="D197" s="7" t="s">
        <v>65</v>
      </c>
      <c r="E197" s="7">
        <f>VLOOKUP(D197,madaster,5,FALSE)</f>
      </c>
      <c r="J197" s="28"/>
      <c r="K197" s="28">
        <v>0</v>
      </c>
      <c r="L197" s="28">
        <v>0.75</v>
      </c>
      <c r="M197" s="28">
        <v>0</v>
      </c>
      <c r="N197" s="28"/>
      <c r="O197" s="28">
        <v>0</v>
      </c>
      <c r="P197" s="28">
        <v>0.75</v>
      </c>
      <c r="Q197" s="28">
        <v>0</v>
      </c>
      <c r="R197" s="28">
        <f>1-Q197-O197</f>
      </c>
      <c r="S197" s="0" t="s">
        <v>625</v>
      </c>
      <c r="T197" s="0" t="s">
        <v>403</v>
      </c>
    </row>
    <row r="198">
      <c r="A198" s="0" t="s">
        <v>626</v>
      </c>
      <c r="B198" s="0" t="s">
        <v>627</v>
      </c>
      <c r="C198" s="27">
        <v>1200</v>
      </c>
      <c r="D198" s="7" t="s">
        <v>78</v>
      </c>
      <c r="E198" s="7">
        <f>VLOOKUP(D198,madaster,5,FALSE)</f>
      </c>
      <c r="F198" s="0" t="s">
        <v>628</v>
      </c>
      <c r="G198" s="0">
        <f>VLOOKUP(F198,priceset,2,FALSE)</f>
      </c>
      <c r="H198" s="0">
        <v>0.024063</v>
      </c>
      <c r="I198" s="0">
        <v>0.1</v>
      </c>
      <c r="J198" s="28">
        <v>0</v>
      </c>
      <c r="K198" s="28">
        <v>0</v>
      </c>
      <c r="L198" s="28">
        <v>0.75</v>
      </c>
      <c r="M198" s="28">
        <v>0</v>
      </c>
      <c r="N198" s="28"/>
      <c r="O198" s="28">
        <v>0</v>
      </c>
      <c r="P198" s="28">
        <v>0.75</v>
      </c>
      <c r="Q198" s="28">
        <v>0</v>
      </c>
      <c r="R198" s="28">
        <f>1-Q198-O198</f>
      </c>
      <c r="S198" s="0" t="s">
        <v>627</v>
      </c>
    </row>
    <row r="199">
      <c r="A199" s="0" t="s">
        <v>629</v>
      </c>
      <c r="B199" s="0" t="s">
        <v>630</v>
      </c>
      <c r="C199" s="27">
        <v>390</v>
      </c>
      <c r="D199" s="7" t="s">
        <v>78</v>
      </c>
      <c r="E199" s="7">
        <f>VLOOKUP(D199,madaster,5,FALSE)</f>
      </c>
      <c r="J199" s="28"/>
      <c r="K199" s="28">
        <v>0</v>
      </c>
      <c r="L199" s="28">
        <v>0.75</v>
      </c>
      <c r="M199" s="28">
        <v>0</v>
      </c>
      <c r="N199" s="28"/>
      <c r="O199" s="28">
        <v>0</v>
      </c>
      <c r="P199" s="28">
        <v>0.75</v>
      </c>
      <c r="Q199" s="28">
        <v>0</v>
      </c>
      <c r="R199" s="28">
        <f>1-Q199-O199</f>
      </c>
      <c r="S199" s="0" t="s">
        <v>630</v>
      </c>
    </row>
    <row r="200">
      <c r="A200" s="0" t="s">
        <v>631</v>
      </c>
      <c r="B200" s="0" t="s">
        <v>632</v>
      </c>
      <c r="C200" s="27">
        <v>70</v>
      </c>
      <c r="D200" s="7" t="s">
        <v>60</v>
      </c>
      <c r="E200" s="7">
        <f>VLOOKUP(D200,madaster,5,FALSE)</f>
      </c>
      <c r="J200" s="28"/>
      <c r="K200" s="28">
        <v>0</v>
      </c>
      <c r="L200" s="28">
        <v>0.75</v>
      </c>
      <c r="M200" s="28">
        <v>0</v>
      </c>
      <c r="N200" s="28"/>
      <c r="O200" s="28">
        <v>0</v>
      </c>
      <c r="P200" s="28">
        <v>0.75</v>
      </c>
      <c r="Q200" s="28">
        <v>0</v>
      </c>
      <c r="R200" s="28">
        <f>1-Q200-O200</f>
      </c>
      <c r="S200" s="0" t="s">
        <v>633</v>
      </c>
      <c r="T200" s="0" t="s">
        <v>634</v>
      </c>
      <c r="U200" s="0" t="s">
        <v>632</v>
      </c>
    </row>
    <row r="201">
      <c r="A201" s="0" t="s">
        <v>635</v>
      </c>
      <c r="B201" s="0" t="s">
        <v>636</v>
      </c>
      <c r="C201" s="27">
        <v>2575</v>
      </c>
      <c r="D201" s="7" t="s">
        <v>49</v>
      </c>
      <c r="E201" s="7">
        <f>VLOOKUP(D201,madaster,5,FALSE)</f>
      </c>
      <c r="F201" s="0" t="s">
        <v>55</v>
      </c>
      <c r="G201" s="0">
        <f>VLOOKUP(F201,priceset,2,FALSE)</f>
      </c>
      <c r="H201" s="0">
        <v>0.009625</v>
      </c>
      <c r="I201" s="0">
        <v>0.015</v>
      </c>
      <c r="J201" s="28">
        <v>0</v>
      </c>
      <c r="K201" s="28">
        <v>0</v>
      </c>
      <c r="L201" s="28">
        <v>0.75</v>
      </c>
      <c r="M201" s="28">
        <v>0</v>
      </c>
      <c r="N201" s="28"/>
      <c r="O201" s="28">
        <v>0</v>
      </c>
      <c r="P201" s="28">
        <v>0.75</v>
      </c>
      <c r="Q201" s="28">
        <v>0</v>
      </c>
      <c r="R201" s="28">
        <f>1-Q201-O201</f>
      </c>
      <c r="S201" s="0" t="s">
        <v>636</v>
      </c>
    </row>
    <row r="202">
      <c r="A202" s="0" t="s">
        <v>637</v>
      </c>
      <c r="B202" s="0" t="s">
        <v>638</v>
      </c>
      <c r="C202" s="27">
        <v>750</v>
      </c>
      <c r="D202" s="7" t="s">
        <v>78</v>
      </c>
      <c r="E202" s="7">
        <f>VLOOKUP(D202,madaster,5,FALSE)</f>
      </c>
      <c r="F202" s="0" t="s">
        <v>61</v>
      </c>
      <c r="G202" s="0">
        <f>VLOOKUP(F202,priceset,2,FALSE)</f>
      </c>
      <c r="H202" s="0">
        <v>0.024063</v>
      </c>
      <c r="I202" s="0">
        <v>0.1</v>
      </c>
      <c r="J202" s="28">
        <v>0</v>
      </c>
      <c r="K202" s="28">
        <v>0</v>
      </c>
      <c r="L202" s="28">
        <v>0.75</v>
      </c>
      <c r="M202" s="28">
        <v>0</v>
      </c>
      <c r="N202" s="28"/>
      <c r="O202" s="28">
        <v>0</v>
      </c>
      <c r="P202" s="28">
        <v>0.75</v>
      </c>
      <c r="Q202" s="28">
        <v>0</v>
      </c>
      <c r="R202" s="28">
        <f>1-Q202-O202</f>
      </c>
      <c r="S202" s="0" t="s">
        <v>639</v>
      </c>
      <c r="T202" s="0" t="s">
        <v>638</v>
      </c>
    </row>
    <row r="203">
      <c r="A203" s="0" t="s">
        <v>640</v>
      </c>
      <c r="B203" s="0" t="s">
        <v>239</v>
      </c>
      <c r="C203" s="27">
        <v>540</v>
      </c>
      <c r="D203" s="7" t="s">
        <v>78</v>
      </c>
      <c r="E203" s="7">
        <f>VLOOKUP(D203,madaster,5,FALSE)</f>
      </c>
      <c r="F203" s="0" t="s">
        <v>240</v>
      </c>
      <c r="G203" s="0">
        <f>VLOOKUP(F203,priceset,2,FALSE)</f>
      </c>
      <c r="H203" s="0">
        <v>0.024063</v>
      </c>
      <c r="I203" s="0">
        <v>0.1</v>
      </c>
      <c r="J203" s="28">
        <v>0</v>
      </c>
      <c r="K203" s="28">
        <v>0</v>
      </c>
      <c r="L203" s="28">
        <v>0.75</v>
      </c>
      <c r="M203" s="28">
        <v>0</v>
      </c>
      <c r="N203" s="28"/>
      <c r="O203" s="28">
        <v>0</v>
      </c>
      <c r="P203" s="28">
        <v>0.75</v>
      </c>
      <c r="Q203" s="28">
        <v>0</v>
      </c>
      <c r="R203" s="28">
        <f>1-Q203-O203</f>
      </c>
      <c r="S203" s="0" t="s">
        <v>239</v>
      </c>
    </row>
    <row r="204">
      <c r="A204" s="0" t="s">
        <v>641</v>
      </c>
      <c r="B204" s="0" t="s">
        <v>642</v>
      </c>
      <c r="C204" s="27">
        <v>7800</v>
      </c>
      <c r="D204" s="7" t="s">
        <v>44</v>
      </c>
      <c r="E204" s="7">
        <f>VLOOKUP(D204,madaster,5,FALSE)</f>
      </c>
      <c r="J204" s="28"/>
      <c r="K204" s="28">
        <v>0</v>
      </c>
      <c r="L204" s="28">
        <v>0.75</v>
      </c>
      <c r="M204" s="28">
        <v>0</v>
      </c>
      <c r="N204" s="28"/>
      <c r="O204" s="28">
        <v>0</v>
      </c>
      <c r="P204" s="28">
        <v>0.75</v>
      </c>
      <c r="Q204" s="28">
        <v>0</v>
      </c>
      <c r="R204" s="28">
        <f>1-Q204-O204</f>
      </c>
      <c r="S204" s="0" t="s">
        <v>642</v>
      </c>
    </row>
    <row r="205">
      <c r="A205" s="0" t="s">
        <v>643</v>
      </c>
      <c r="B205" s="0" t="s">
        <v>644</v>
      </c>
      <c r="C205" s="27">
        <v>500</v>
      </c>
      <c r="D205" s="7" t="s">
        <v>78</v>
      </c>
      <c r="E205" s="7">
        <f>VLOOKUP(D205,madaster,5,FALSE)</f>
      </c>
      <c r="F205" s="0" t="s">
        <v>395</v>
      </c>
      <c r="G205" s="0">
        <f>VLOOKUP(F205,priceset,2,FALSE)</f>
      </c>
      <c r="H205" s="0">
        <v>0.024063</v>
      </c>
      <c r="I205" s="0">
        <v>0.05</v>
      </c>
      <c r="J205" s="28">
        <v>0</v>
      </c>
      <c r="K205" s="28">
        <v>0</v>
      </c>
      <c r="L205" s="28">
        <v>0.75</v>
      </c>
      <c r="M205" s="28">
        <v>0</v>
      </c>
      <c r="N205" s="28"/>
      <c r="O205" s="28">
        <v>0</v>
      </c>
      <c r="P205" s="28">
        <v>0.75</v>
      </c>
      <c r="Q205" s="28">
        <v>0</v>
      </c>
      <c r="R205" s="28">
        <f>1-Q205-O205</f>
      </c>
      <c r="S205" s="0" t="s">
        <v>644</v>
      </c>
      <c r="T205" s="0" t="s">
        <v>645</v>
      </c>
      <c r="U205" s="0" t="s">
        <v>646</v>
      </c>
    </row>
    <row r="206">
      <c r="A206" s="0" t="s">
        <v>647</v>
      </c>
      <c r="B206" s="0" t="s">
        <v>648</v>
      </c>
      <c r="C206" s="27">
        <v>1050</v>
      </c>
      <c r="D206" s="7" t="s">
        <v>60</v>
      </c>
      <c r="E206" s="7">
        <f>VLOOKUP(D206,madaster,5,FALSE)</f>
      </c>
      <c r="J206" s="28"/>
      <c r="K206" s="28">
        <v>0</v>
      </c>
      <c r="L206" s="28">
        <v>0.75</v>
      </c>
      <c r="M206" s="28">
        <v>0</v>
      </c>
      <c r="N206" s="28"/>
      <c r="O206" s="28">
        <v>0</v>
      </c>
      <c r="P206" s="28">
        <v>0.75</v>
      </c>
      <c r="Q206" s="28">
        <v>0</v>
      </c>
      <c r="R206" s="28">
        <f>1-Q206-O206</f>
      </c>
      <c r="S206" s="0" t="s">
        <v>649</v>
      </c>
      <c r="T206" s="0" t="s">
        <v>648</v>
      </c>
    </row>
    <row r="207">
      <c r="A207" s="0" t="s">
        <v>650</v>
      </c>
      <c r="B207" s="0" t="s">
        <v>651</v>
      </c>
      <c r="C207" s="27">
        <v>11300</v>
      </c>
      <c r="D207" s="7" t="s">
        <v>44</v>
      </c>
      <c r="E207" s="7">
        <f>VLOOKUP(D207,madaster,5,FALSE)</f>
      </c>
      <c r="F207" s="0" t="s">
        <v>652</v>
      </c>
      <c r="G207" s="0">
        <f>VLOOKUP(F207,priceset,2,FALSE)</f>
      </c>
      <c r="H207" s="0">
        <v>0.072188</v>
      </c>
      <c r="I207" s="0">
        <v>0</v>
      </c>
      <c r="J207" s="28">
        <v>0.35</v>
      </c>
      <c r="K207" s="28">
        <v>0</v>
      </c>
      <c r="L207" s="28">
        <v>0.75</v>
      </c>
      <c r="M207" s="28">
        <v>0</v>
      </c>
      <c r="N207" s="28"/>
      <c r="O207" s="28">
        <v>0</v>
      </c>
      <c r="P207" s="28">
        <v>0.75</v>
      </c>
      <c r="Q207" s="28">
        <v>0</v>
      </c>
      <c r="R207" s="28">
        <f>1-Q207-O207</f>
      </c>
      <c r="S207" s="0" t="s">
        <v>651</v>
      </c>
    </row>
    <row r="208">
      <c r="A208" s="0" t="s">
        <v>653</v>
      </c>
      <c r="B208" s="0" t="s">
        <v>654</v>
      </c>
      <c r="C208" s="27">
        <v>1050</v>
      </c>
      <c r="D208" s="7" t="s">
        <v>60</v>
      </c>
      <c r="E208" s="7">
        <f>VLOOKUP(D208,madaster,5,FALSE)</f>
      </c>
      <c r="F208" s="0" t="s">
        <v>344</v>
      </c>
      <c r="G208" s="0">
        <f>VLOOKUP(F208,priceset,2,FALSE)</f>
      </c>
      <c r="H208" s="0">
        <v>0.009625</v>
      </c>
      <c r="I208" s="0">
        <v>0</v>
      </c>
      <c r="J208" s="28">
        <v>0</v>
      </c>
      <c r="K208" s="28">
        <v>0</v>
      </c>
      <c r="L208" s="28">
        <v>0.75</v>
      </c>
      <c r="M208" s="28">
        <v>0</v>
      </c>
      <c r="N208" s="28"/>
      <c r="O208" s="28">
        <v>0</v>
      </c>
      <c r="P208" s="28">
        <v>0.75</v>
      </c>
      <c r="Q208" s="28">
        <v>0</v>
      </c>
      <c r="R208" s="28">
        <f>1-Q208-O208</f>
      </c>
      <c r="S208" s="0" t="s">
        <v>655</v>
      </c>
      <c r="T208" s="0" t="s">
        <v>654</v>
      </c>
    </row>
    <row r="209">
      <c r="A209" s="0" t="s">
        <v>656</v>
      </c>
      <c r="B209" s="0" t="s">
        <v>657</v>
      </c>
      <c r="C209" s="27">
        <v>7800</v>
      </c>
      <c r="D209" s="7" t="s">
        <v>44</v>
      </c>
      <c r="E209" s="7">
        <f>VLOOKUP(D209,madaster,5,FALSE)</f>
      </c>
      <c r="J209" s="28"/>
      <c r="K209" s="28">
        <v>0</v>
      </c>
      <c r="L209" s="28">
        <v>0.75</v>
      </c>
      <c r="M209" s="28">
        <v>0</v>
      </c>
      <c r="N209" s="28"/>
      <c r="O209" s="28">
        <v>0</v>
      </c>
      <c r="P209" s="28">
        <v>0.75</v>
      </c>
      <c r="Q209" s="28">
        <v>0</v>
      </c>
      <c r="R209" s="28">
        <f>1-Q209-O209</f>
      </c>
      <c r="S209" s="0" t="s">
        <v>657</v>
      </c>
    </row>
    <row r="210">
      <c r="A210" s="0" t="s">
        <v>658</v>
      </c>
      <c r="B210" s="0" t="s">
        <v>659</v>
      </c>
      <c r="C210" s="27">
        <v>1350</v>
      </c>
      <c r="D210" s="7" t="s">
        <v>49</v>
      </c>
      <c r="E210" s="7">
        <f>VLOOKUP(D210,madaster,5,FALSE)</f>
      </c>
      <c r="F210" s="0" t="s">
        <v>50</v>
      </c>
      <c r="G210" s="0">
        <f>VLOOKUP(F210,priceset,2,FALSE)</f>
      </c>
      <c r="H210" s="0">
        <v>0.009625</v>
      </c>
      <c r="I210" s="0">
        <v>0.018</v>
      </c>
      <c r="J210" s="28">
        <v>0</v>
      </c>
      <c r="K210" s="28">
        <v>0</v>
      </c>
      <c r="L210" s="28">
        <v>0.75</v>
      </c>
      <c r="M210" s="28">
        <v>0</v>
      </c>
      <c r="N210" s="28"/>
      <c r="O210" s="28">
        <v>0</v>
      </c>
      <c r="P210" s="28">
        <v>0.75</v>
      </c>
      <c r="Q210" s="28">
        <v>0</v>
      </c>
      <c r="R210" s="28">
        <f>1-Q210-O210</f>
      </c>
      <c r="S210" s="0" t="s">
        <v>659</v>
      </c>
    </row>
    <row r="211">
      <c r="A211" s="0" t="s">
        <v>660</v>
      </c>
      <c r="B211" s="0" t="s">
        <v>661</v>
      </c>
      <c r="C211" s="27">
        <v>525</v>
      </c>
      <c r="D211" s="7" t="s">
        <v>78</v>
      </c>
      <c r="E211" s="7">
        <f>VLOOKUP(D211,madaster,5,FALSE)</f>
      </c>
      <c r="F211" s="0" t="s">
        <v>61</v>
      </c>
      <c r="G211" s="0">
        <f>VLOOKUP(F211,priceset,2,FALSE)</f>
      </c>
      <c r="H211" s="0">
        <v>0.024063</v>
      </c>
      <c r="I211" s="0">
        <v>0.1</v>
      </c>
      <c r="J211" s="28">
        <v>0</v>
      </c>
      <c r="K211" s="28">
        <v>0</v>
      </c>
      <c r="L211" s="28">
        <v>0.75</v>
      </c>
      <c r="M211" s="28">
        <v>0</v>
      </c>
      <c r="N211" s="28"/>
      <c r="O211" s="28">
        <v>0</v>
      </c>
      <c r="P211" s="28">
        <v>0.75</v>
      </c>
      <c r="Q211" s="28">
        <v>0</v>
      </c>
      <c r="R211" s="28">
        <f>1-Q211-O211</f>
      </c>
      <c r="S211" s="0" t="s">
        <v>661</v>
      </c>
    </row>
    <row r="212">
      <c r="A212" s="0" t="s">
        <v>662</v>
      </c>
      <c r="B212" s="0" t="s">
        <v>663</v>
      </c>
      <c r="C212" s="27">
        <v>650</v>
      </c>
      <c r="D212" s="7" t="s">
        <v>78</v>
      </c>
      <c r="E212" s="7">
        <f>VLOOKUP(D212,madaster,5,FALSE)</f>
      </c>
      <c r="F212" s="0" t="s">
        <v>395</v>
      </c>
      <c r="G212" s="0">
        <f>VLOOKUP(F212,priceset,2,FALSE)</f>
      </c>
      <c r="H212" s="0">
        <v>0.024063</v>
      </c>
      <c r="I212" s="0">
        <v>0.05</v>
      </c>
      <c r="J212" s="28">
        <v>0</v>
      </c>
      <c r="K212" s="28">
        <v>0</v>
      </c>
      <c r="L212" s="28">
        <v>0.75</v>
      </c>
      <c r="M212" s="28">
        <v>0</v>
      </c>
      <c r="N212" s="28"/>
      <c r="O212" s="28">
        <v>0</v>
      </c>
      <c r="P212" s="28">
        <v>0.75</v>
      </c>
      <c r="Q212" s="28">
        <v>0</v>
      </c>
      <c r="R212" s="28">
        <f>1-Q212-O212</f>
      </c>
      <c r="S212" s="0" t="s">
        <v>664</v>
      </c>
      <c r="T212" s="0" t="s">
        <v>665</v>
      </c>
      <c r="U212" s="0" t="s">
        <v>666</v>
      </c>
      <c r="V212" s="0" t="s">
        <v>667</v>
      </c>
    </row>
    <row r="213">
      <c r="A213" s="0" t="s">
        <v>668</v>
      </c>
      <c r="B213" s="0" t="s">
        <v>669</v>
      </c>
      <c r="C213" s="27">
        <v>850</v>
      </c>
      <c r="D213" s="7" t="s">
        <v>49</v>
      </c>
      <c r="E213" s="7">
        <f>VLOOKUP(D213,madaster,5,FALSE)</f>
      </c>
      <c r="F213" s="0" t="s">
        <v>55</v>
      </c>
      <c r="G213" s="0">
        <f>VLOOKUP(F213,priceset,2,FALSE)</f>
      </c>
      <c r="H213" s="0">
        <v>0.009625</v>
      </c>
      <c r="I213" s="0">
        <v>0.015</v>
      </c>
      <c r="J213" s="28">
        <v>0</v>
      </c>
      <c r="K213" s="28">
        <v>0</v>
      </c>
      <c r="L213" s="28">
        <v>0.75</v>
      </c>
      <c r="M213" s="28">
        <v>0</v>
      </c>
      <c r="N213" s="28"/>
      <c r="O213" s="28">
        <v>0</v>
      </c>
      <c r="P213" s="28">
        <v>0.75</v>
      </c>
      <c r="Q213" s="28">
        <v>0</v>
      </c>
      <c r="R213" s="28">
        <f>1-Q213-O213</f>
      </c>
      <c r="S213" s="0" t="s">
        <v>669</v>
      </c>
    </row>
    <row r="214">
      <c r="A214" s="0" t="s">
        <v>670</v>
      </c>
      <c r="B214" s="0" t="s">
        <v>671</v>
      </c>
      <c r="C214" s="27">
        <v>2000</v>
      </c>
      <c r="D214" s="7" t="s">
        <v>49</v>
      </c>
      <c r="E214" s="7">
        <f>VLOOKUP(D214,madaster,5,FALSE)</f>
      </c>
      <c r="J214" s="28"/>
      <c r="K214" s="28">
        <v>0</v>
      </c>
      <c r="L214" s="28">
        <v>0.75</v>
      </c>
      <c r="M214" s="28">
        <v>0</v>
      </c>
      <c r="N214" s="28"/>
      <c r="O214" s="28">
        <v>0</v>
      </c>
      <c r="P214" s="28">
        <v>0.75</v>
      </c>
      <c r="Q214" s="28">
        <v>0</v>
      </c>
      <c r="R214" s="28">
        <f>1-Q214-O214</f>
      </c>
      <c r="S214" s="0" t="s">
        <v>671</v>
      </c>
    </row>
    <row r="215">
      <c r="A215" s="0" t="s">
        <v>672</v>
      </c>
      <c r="B215" s="0" t="s">
        <v>673</v>
      </c>
      <c r="C215" s="27">
        <v>1250</v>
      </c>
      <c r="D215" s="7" t="s">
        <v>65</v>
      </c>
      <c r="E215" s="7">
        <f>VLOOKUP(D215,madaster,5,FALSE)</f>
      </c>
      <c r="J215" s="28"/>
      <c r="K215" s="28">
        <v>0</v>
      </c>
      <c r="L215" s="28">
        <v>0.75</v>
      </c>
      <c r="M215" s="28">
        <v>0</v>
      </c>
      <c r="N215" s="28"/>
      <c r="O215" s="28">
        <v>0</v>
      </c>
      <c r="P215" s="28">
        <v>0.75</v>
      </c>
      <c r="Q215" s="28">
        <v>0</v>
      </c>
      <c r="R215" s="28">
        <f>1-Q215-O215</f>
      </c>
      <c r="S215" s="0" t="s">
        <v>674</v>
      </c>
      <c r="T215" s="0" t="s">
        <v>675</v>
      </c>
      <c r="U215" s="0" t="s">
        <v>676</v>
      </c>
      <c r="V215" s="0" t="s">
        <v>677</v>
      </c>
      <c r="W215" s="0" t="s">
        <v>673</v>
      </c>
    </row>
    <row r="216">
      <c r="A216" s="0" t="s">
        <v>678</v>
      </c>
      <c r="B216" s="0" t="s">
        <v>679</v>
      </c>
      <c r="C216" s="27">
        <v>1120</v>
      </c>
      <c r="D216" s="7" t="s">
        <v>60</v>
      </c>
      <c r="E216" s="7">
        <f>VLOOKUP(D216,madaster,5,FALSE)</f>
      </c>
      <c r="J216" s="28"/>
      <c r="K216" s="28">
        <v>0</v>
      </c>
      <c r="L216" s="28">
        <v>0.75</v>
      </c>
      <c r="M216" s="28">
        <v>0</v>
      </c>
      <c r="N216" s="28"/>
      <c r="O216" s="28">
        <v>0</v>
      </c>
      <c r="P216" s="28">
        <v>0.75</v>
      </c>
      <c r="Q216" s="28">
        <v>0</v>
      </c>
      <c r="R216" s="28">
        <f>1-Q216-O216</f>
      </c>
      <c r="S216" s="0" t="s">
        <v>680</v>
      </c>
      <c r="T216" s="0" t="s">
        <v>681</v>
      </c>
      <c r="U216" s="0" t="s">
        <v>679</v>
      </c>
      <c r="V216" s="0" t="s">
        <v>682</v>
      </c>
    </row>
    <row r="217">
      <c r="A217" s="0" t="s">
        <v>683</v>
      </c>
      <c r="B217" s="0" t="s">
        <v>598</v>
      </c>
      <c r="C217" s="27">
        <v>2400</v>
      </c>
      <c r="D217" s="7" t="s">
        <v>49</v>
      </c>
      <c r="E217" s="7">
        <f>VLOOKUP(D217,madaster,5,FALSE)</f>
      </c>
      <c r="F217" s="0" t="s">
        <v>50</v>
      </c>
      <c r="G217" s="0">
        <f>VLOOKUP(F217,priceset,2,FALSE)</f>
      </c>
      <c r="H217" s="0">
        <v>0.009625</v>
      </c>
      <c r="I217" s="0">
        <v>0.018</v>
      </c>
      <c r="J217" s="28">
        <v>0</v>
      </c>
      <c r="K217" s="28">
        <v>0</v>
      </c>
      <c r="L217" s="28">
        <v>0.75</v>
      </c>
      <c r="M217" s="28">
        <v>0</v>
      </c>
      <c r="N217" s="28"/>
      <c r="O217" s="28">
        <v>0</v>
      </c>
      <c r="P217" s="28">
        <v>0.75</v>
      </c>
      <c r="Q217" s="28">
        <v>0</v>
      </c>
      <c r="R217" s="28">
        <f>1-Q217-O217</f>
      </c>
      <c r="S217" s="0" t="s">
        <v>598</v>
      </c>
    </row>
    <row r="218">
      <c r="A218" s="0" t="s">
        <v>684</v>
      </c>
      <c r="B218" s="0" t="s">
        <v>596</v>
      </c>
      <c r="C218" s="27">
        <v>1050</v>
      </c>
      <c r="D218" s="7" t="s">
        <v>49</v>
      </c>
      <c r="E218" s="7">
        <f>VLOOKUP(D218,madaster,5,FALSE)</f>
      </c>
      <c r="F218" s="0" t="s">
        <v>50</v>
      </c>
      <c r="G218" s="0">
        <f>VLOOKUP(F218,priceset,2,FALSE)</f>
      </c>
      <c r="H218" s="0">
        <v>0.009625</v>
      </c>
      <c r="I218" s="0">
        <v>0.018</v>
      </c>
      <c r="J218" s="28">
        <v>0</v>
      </c>
      <c r="K218" s="28">
        <v>0</v>
      </c>
      <c r="L218" s="28">
        <v>0.75</v>
      </c>
      <c r="M218" s="28">
        <v>0</v>
      </c>
      <c r="N218" s="28"/>
      <c r="O218" s="28">
        <v>0</v>
      </c>
      <c r="P218" s="28">
        <v>0.75</v>
      </c>
      <c r="Q218" s="28">
        <v>0</v>
      </c>
      <c r="R218" s="28">
        <f>1-Q218-O218</f>
      </c>
      <c r="S218" s="0" t="s">
        <v>685</v>
      </c>
      <c r="T218" s="0" t="s">
        <v>686</v>
      </c>
      <c r="U218" s="0" t="s">
        <v>596</v>
      </c>
    </row>
    <row r="219">
      <c r="A219" s="0" t="s">
        <v>687</v>
      </c>
      <c r="B219" s="0" t="s">
        <v>688</v>
      </c>
      <c r="C219" s="27">
        <v>1900</v>
      </c>
      <c r="D219" s="7" t="s">
        <v>49</v>
      </c>
      <c r="E219" s="7">
        <f>VLOOKUP(D219,madaster,5,FALSE)</f>
      </c>
      <c r="J219" s="28"/>
      <c r="K219" s="28">
        <v>0</v>
      </c>
      <c r="L219" s="28">
        <v>0.75</v>
      </c>
      <c r="M219" s="28">
        <v>0</v>
      </c>
      <c r="N219" s="28"/>
      <c r="O219" s="28">
        <v>0</v>
      </c>
      <c r="P219" s="28">
        <v>0.75</v>
      </c>
      <c r="Q219" s="28">
        <v>0</v>
      </c>
      <c r="R219" s="28">
        <f>1-Q219-O219</f>
      </c>
      <c r="S219" s="0" t="s">
        <v>688</v>
      </c>
    </row>
    <row r="220">
      <c r="A220" s="0" t="s">
        <v>689</v>
      </c>
      <c r="B220" s="0" t="s">
        <v>690</v>
      </c>
      <c r="C220" s="27">
        <v>960</v>
      </c>
      <c r="D220" s="7" t="s">
        <v>60</v>
      </c>
      <c r="E220" s="7">
        <f>VLOOKUP(D220,madaster,5,FALSE)</f>
      </c>
      <c r="J220" s="28"/>
      <c r="K220" s="28">
        <v>0</v>
      </c>
      <c r="L220" s="28">
        <v>0.75</v>
      </c>
      <c r="M220" s="28">
        <v>0</v>
      </c>
      <c r="N220" s="28"/>
      <c r="O220" s="28">
        <v>0</v>
      </c>
      <c r="P220" s="28">
        <v>0.75</v>
      </c>
      <c r="Q220" s="28">
        <v>0</v>
      </c>
      <c r="R220" s="28">
        <f>1-Q220-O220</f>
      </c>
      <c r="S220" s="0" t="s">
        <v>691</v>
      </c>
      <c r="T220" s="0" t="s">
        <v>690</v>
      </c>
    </row>
    <row r="221">
      <c r="A221" s="0" t="s">
        <v>692</v>
      </c>
      <c r="B221" s="0" t="s">
        <v>693</v>
      </c>
      <c r="C221" s="27">
        <v>1600</v>
      </c>
      <c r="D221" s="7" t="s">
        <v>49</v>
      </c>
      <c r="E221" s="7">
        <f>VLOOKUP(D221,madaster,5,FALSE)</f>
      </c>
      <c r="F221" s="0" t="s">
        <v>50</v>
      </c>
      <c r="G221" s="0">
        <f>VLOOKUP(F221,priceset,2,FALSE)</f>
      </c>
      <c r="H221" s="0">
        <v>0.009625</v>
      </c>
      <c r="I221" s="0">
        <v>0.018</v>
      </c>
      <c r="J221" s="28">
        <v>0</v>
      </c>
      <c r="K221" s="28">
        <v>0</v>
      </c>
      <c r="L221" s="28">
        <v>0.75</v>
      </c>
      <c r="M221" s="28">
        <v>0</v>
      </c>
      <c r="N221" s="28"/>
      <c r="O221" s="28">
        <v>0</v>
      </c>
      <c r="P221" s="28">
        <v>0.75</v>
      </c>
      <c r="Q221" s="28">
        <v>0</v>
      </c>
      <c r="R221" s="28">
        <f>1-Q221-O221</f>
      </c>
      <c r="S221" s="0" t="s">
        <v>694</v>
      </c>
      <c r="T221" s="0" t="s">
        <v>695</v>
      </c>
    </row>
    <row r="222">
      <c r="A222" s="0" t="s">
        <v>696</v>
      </c>
      <c r="B222" s="0" t="s">
        <v>697</v>
      </c>
      <c r="C222" s="27">
        <v>750</v>
      </c>
      <c r="D222" s="7" t="s">
        <v>78</v>
      </c>
      <c r="E222" s="7">
        <f>VLOOKUP(D222,madaster,5,FALSE)</f>
      </c>
      <c r="F222" s="0" t="s">
        <v>395</v>
      </c>
      <c r="G222" s="0">
        <f>VLOOKUP(F222,priceset,2,FALSE)</f>
      </c>
      <c r="H222" s="0">
        <v>0.024063</v>
      </c>
      <c r="I222" s="0">
        <v>0.05</v>
      </c>
      <c r="J222" s="28">
        <v>0</v>
      </c>
      <c r="K222" s="28">
        <v>0</v>
      </c>
      <c r="L222" s="28">
        <v>0.75</v>
      </c>
      <c r="M222" s="28">
        <v>0</v>
      </c>
      <c r="N222" s="28"/>
      <c r="O222" s="28">
        <v>0</v>
      </c>
      <c r="P222" s="28">
        <v>0.75</v>
      </c>
      <c r="Q222" s="28">
        <v>0</v>
      </c>
      <c r="R222" s="28">
        <f>1-Q222-O222</f>
      </c>
      <c r="S222" s="0" t="s">
        <v>697</v>
      </c>
    </row>
    <row r="223">
      <c r="A223" s="0" t="s">
        <v>698</v>
      </c>
      <c r="B223" s="0" t="s">
        <v>699</v>
      </c>
    </row>
  </sheetData>
  <autoFilter ref="A2:AL2" xr:uid="{51CF955E-47C6-482E-A641-2C72F1E8535D}"/>
  <mergeCells>
    <mergeCell ref="K1:N1"/>
    <mergeCell ref="O1:R1"/>
    <mergeCell ref="S1:AL1"/>
    <mergeCell ref="F1:J1"/>
    <mergeCell ref="D1:E1"/>
  </mergeCells>
  <phoneticPr fontId="6" type="noConversion"/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8B7F-DB85-49D0-BBF4-5BE5934DDE17}">
  <dimension ref="A1:C67"/>
  <sheetViews>
    <sheetView workbookViewId="0">
      <selection activeCell="B1" sqref="B1"/>
    </sheetView>
  </sheetViews>
  <sheetFormatPr defaultRowHeight="15" x14ac:dyDescent="0.25"/>
  <cols>
    <col min="1" max="1" bestFit="1" width="21.5703125" customWidth="1"/>
    <col min="2" max="2" bestFit="1" width="46.85546875" customWidth="1"/>
    <col min="3" max="3" bestFit="1" width="119.85546875" customWidth="1"/>
  </cols>
  <sheetData>
    <row r="1">
      <c r="A1" s="5" t="s">
        <v>700</v>
      </c>
      <c r="B1" s="5" t="s">
        <v>701</v>
      </c>
      <c r="C1" s="5" t="s">
        <v>702</v>
      </c>
    </row>
    <row r="2">
      <c r="A2" s="0" t="s">
        <v>173</v>
      </c>
      <c r="B2" s="0" t="s">
        <v>703</v>
      </c>
      <c r="C2" s="0" t="s">
        <v>704</v>
      </c>
    </row>
    <row r="3">
      <c r="A3" s="0" t="s">
        <v>163</v>
      </c>
      <c r="B3" s="0" t="s">
        <v>705</v>
      </c>
      <c r="C3" s="0" t="s">
        <v>706</v>
      </c>
    </row>
    <row r="4">
      <c r="A4" s="0" t="s">
        <v>251</v>
      </c>
      <c r="B4" s="0" t="s">
        <v>707</v>
      </c>
      <c r="C4" s="0" t="s">
        <v>708</v>
      </c>
    </row>
    <row r="5">
      <c r="A5" s="0" t="s">
        <v>709</v>
      </c>
      <c r="B5" s="0" t="s">
        <v>710</v>
      </c>
      <c r="C5" s="0" t="s">
        <v>711</v>
      </c>
    </row>
    <row r="6">
      <c r="A6" s="0" t="s">
        <v>712</v>
      </c>
      <c r="B6" s="0" t="s">
        <v>713</v>
      </c>
      <c r="C6" s="0" t="s">
        <v>714</v>
      </c>
    </row>
    <row r="7">
      <c r="A7" s="0" t="s">
        <v>201</v>
      </c>
      <c r="B7" s="0" t="s">
        <v>715</v>
      </c>
      <c r="C7" s="0" t="s">
        <v>716</v>
      </c>
    </row>
    <row r="8">
      <c r="A8" s="0" t="s">
        <v>717</v>
      </c>
      <c r="B8" s="0" t="s">
        <v>718</v>
      </c>
      <c r="C8" s="0" t="s">
        <v>719</v>
      </c>
    </row>
    <row r="9">
      <c r="A9" s="0" t="s">
        <v>45</v>
      </c>
      <c r="B9" s="0" t="s">
        <v>720</v>
      </c>
      <c r="C9" s="0" t="s">
        <v>721</v>
      </c>
    </row>
    <row r="10">
      <c r="A10" s="0" t="s">
        <v>722</v>
      </c>
      <c r="B10" s="0" t="s">
        <v>723</v>
      </c>
      <c r="C10" s="0" t="s">
        <v>724</v>
      </c>
    </row>
    <row r="11">
      <c r="A11" s="0" t="s">
        <v>725</v>
      </c>
      <c r="B11" s="0" t="s">
        <v>726</v>
      </c>
      <c r="C11" s="0" t="s">
        <v>727</v>
      </c>
    </row>
    <row r="12">
      <c r="A12" s="0" t="s">
        <v>652</v>
      </c>
      <c r="B12" s="0" t="s">
        <v>728</v>
      </c>
      <c r="C12" s="0" t="s">
        <v>729</v>
      </c>
    </row>
    <row r="13">
      <c r="A13" s="0" t="s">
        <v>364</v>
      </c>
      <c r="B13" s="0" t="s">
        <v>730</v>
      </c>
      <c r="C13" s="0" t="s">
        <v>731</v>
      </c>
    </row>
    <row r="14">
      <c r="A14" s="0" t="s">
        <v>732</v>
      </c>
      <c r="B14" s="0" t="s">
        <v>733</v>
      </c>
      <c r="C14" s="0" t="s">
        <v>734</v>
      </c>
    </row>
    <row r="15">
      <c r="A15" s="0" t="s">
        <v>354</v>
      </c>
      <c r="B15" s="0" t="s">
        <v>735</v>
      </c>
      <c r="C15" s="0" t="s">
        <v>736</v>
      </c>
    </row>
    <row r="16">
      <c r="A16" s="0" t="s">
        <v>148</v>
      </c>
      <c r="B16" s="0" t="s">
        <v>737</v>
      </c>
      <c r="C16" s="0" t="s">
        <v>738</v>
      </c>
    </row>
    <row r="17">
      <c r="A17" s="0" t="s">
        <v>274</v>
      </c>
      <c r="B17" s="0" t="s">
        <v>739</v>
      </c>
      <c r="C17" s="0" t="s">
        <v>740</v>
      </c>
    </row>
    <row r="18">
      <c r="A18" s="0" t="s">
        <v>87</v>
      </c>
      <c r="B18" s="0" t="s">
        <v>86</v>
      </c>
      <c r="C18" s="0" t="s">
        <v>741</v>
      </c>
    </row>
    <row r="19">
      <c r="A19" s="0" t="s">
        <v>135</v>
      </c>
      <c r="B19" s="0" t="s">
        <v>742</v>
      </c>
      <c r="C19" s="0" t="s">
        <v>743</v>
      </c>
    </row>
    <row r="20">
      <c r="A20" s="0" t="s">
        <v>744</v>
      </c>
      <c r="B20" s="0" t="s">
        <v>745</v>
      </c>
      <c r="C20" s="0" t="s">
        <v>746</v>
      </c>
    </row>
    <row r="21">
      <c r="A21" s="0" t="s">
        <v>399</v>
      </c>
      <c r="B21" s="0" t="s">
        <v>747</v>
      </c>
      <c r="C21" s="0" t="s">
        <v>748</v>
      </c>
    </row>
    <row r="22">
      <c r="A22" s="0" t="s">
        <v>749</v>
      </c>
      <c r="B22" s="0" t="s">
        <v>282</v>
      </c>
      <c r="C22" s="0" t="s">
        <v>750</v>
      </c>
    </row>
    <row r="23">
      <c r="A23" s="0" t="s">
        <v>751</v>
      </c>
      <c r="B23" s="0" t="s">
        <v>752</v>
      </c>
      <c r="C23" s="0" t="s">
        <v>753</v>
      </c>
    </row>
    <row r="24">
      <c r="A24" s="0" t="s">
        <v>754</v>
      </c>
      <c r="B24" s="0" t="s">
        <v>755</v>
      </c>
      <c r="C24" s="0" t="s">
        <v>756</v>
      </c>
    </row>
    <row r="25">
      <c r="A25" s="0" t="s">
        <v>426</v>
      </c>
      <c r="B25" s="0" t="s">
        <v>757</v>
      </c>
      <c r="C25" s="0" t="s">
        <v>758</v>
      </c>
    </row>
    <row r="26">
      <c r="A26" s="0" t="s">
        <v>499</v>
      </c>
      <c r="B26" s="0" t="s">
        <v>759</v>
      </c>
      <c r="C26" s="0" t="s">
        <v>759</v>
      </c>
    </row>
    <row r="27">
      <c r="A27" s="0" t="s">
        <v>760</v>
      </c>
      <c r="B27" s="0" t="s">
        <v>761</v>
      </c>
      <c r="C27" s="0" t="s">
        <v>762</v>
      </c>
    </row>
    <row r="28">
      <c r="A28" s="0" t="s">
        <v>83</v>
      </c>
      <c r="B28" s="0" t="s">
        <v>763</v>
      </c>
      <c r="C28" s="0" t="s">
        <v>764</v>
      </c>
    </row>
    <row r="29">
      <c r="A29" s="0" t="s">
        <v>765</v>
      </c>
      <c r="B29" s="0" t="s">
        <v>766</v>
      </c>
      <c r="C29" s="0" t="s">
        <v>767</v>
      </c>
    </row>
    <row r="30">
      <c r="A30" s="0" t="s">
        <v>768</v>
      </c>
      <c r="B30" s="0" t="s">
        <v>769</v>
      </c>
      <c r="C30" s="0" t="s">
        <v>770</v>
      </c>
    </row>
    <row r="31">
      <c r="A31" s="0" t="s">
        <v>771</v>
      </c>
      <c r="B31" s="0" t="s">
        <v>772</v>
      </c>
      <c r="C31" s="0" t="s">
        <v>773</v>
      </c>
    </row>
    <row r="32">
      <c r="A32" s="0" t="s">
        <v>430</v>
      </c>
      <c r="B32" s="0" t="s">
        <v>774</v>
      </c>
      <c r="C32" s="0" t="s">
        <v>775</v>
      </c>
    </row>
    <row r="33">
      <c r="A33" s="0" t="s">
        <v>125</v>
      </c>
      <c r="B33" s="0" t="s">
        <v>776</v>
      </c>
      <c r="C33" s="0" t="s">
        <v>777</v>
      </c>
    </row>
    <row r="34">
      <c r="A34" s="0" t="s">
        <v>778</v>
      </c>
      <c r="B34" s="0" t="s">
        <v>779</v>
      </c>
      <c r="C34" s="0" t="s">
        <v>780</v>
      </c>
    </row>
    <row r="35">
      <c r="A35" s="0" t="s">
        <v>781</v>
      </c>
      <c r="B35" s="0" t="s">
        <v>782</v>
      </c>
      <c r="C35" s="0" t="s">
        <v>783</v>
      </c>
    </row>
    <row r="36">
      <c r="A36" s="0" t="s">
        <v>308</v>
      </c>
      <c r="B36" s="0" t="s">
        <v>784</v>
      </c>
      <c r="C36" s="0" t="s">
        <v>785</v>
      </c>
    </row>
    <row r="37">
      <c r="A37" s="0" t="s">
        <v>786</v>
      </c>
      <c r="B37" s="0" t="s">
        <v>787</v>
      </c>
      <c r="C37" s="0" t="s">
        <v>788</v>
      </c>
    </row>
    <row r="38">
      <c r="A38" s="0" t="s">
        <v>621</v>
      </c>
      <c r="B38" s="0" t="s">
        <v>789</v>
      </c>
      <c r="C38" s="0" t="s">
        <v>790</v>
      </c>
    </row>
    <row r="39">
      <c r="A39" s="0" t="s">
        <v>304</v>
      </c>
      <c r="B39" s="0" t="s">
        <v>791</v>
      </c>
      <c r="C39" s="0" t="s">
        <v>792</v>
      </c>
    </row>
    <row r="40">
      <c r="A40" s="0" t="s">
        <v>608</v>
      </c>
      <c r="B40" s="0" t="s">
        <v>793</v>
      </c>
      <c r="C40" s="0" t="s">
        <v>794</v>
      </c>
    </row>
    <row r="41">
      <c r="A41" s="0" t="s">
        <v>795</v>
      </c>
      <c r="B41" s="0" t="s">
        <v>796</v>
      </c>
      <c r="C41" s="0" t="s">
        <v>797</v>
      </c>
    </row>
    <row r="42">
      <c r="A42" s="0" t="s">
        <v>798</v>
      </c>
      <c r="B42" s="0" t="s">
        <v>799</v>
      </c>
      <c r="C42" s="0" t="s">
        <v>800</v>
      </c>
    </row>
    <row r="43">
      <c r="A43" s="0" t="s">
        <v>247</v>
      </c>
      <c r="B43" s="0" t="s">
        <v>246</v>
      </c>
      <c r="C43" s="0" t="s">
        <v>801</v>
      </c>
    </row>
    <row r="44">
      <c r="A44" s="0" t="s">
        <v>344</v>
      </c>
      <c r="B44" s="0" t="s">
        <v>390</v>
      </c>
      <c r="C44" s="0" t="s">
        <v>802</v>
      </c>
    </row>
    <row r="45">
      <c r="A45" s="0" t="s">
        <v>180</v>
      </c>
      <c r="B45" s="0" t="s">
        <v>346</v>
      </c>
      <c r="C45" s="0" t="s">
        <v>803</v>
      </c>
    </row>
    <row r="46">
      <c r="A46" s="0" t="s">
        <v>804</v>
      </c>
      <c r="B46" s="0" t="s">
        <v>805</v>
      </c>
      <c r="C46" s="0" t="s">
        <v>806</v>
      </c>
    </row>
    <row r="47">
      <c r="A47" s="0" t="s">
        <v>50</v>
      </c>
      <c r="B47" s="0" t="s">
        <v>807</v>
      </c>
      <c r="C47" s="0" t="s">
        <v>803</v>
      </c>
    </row>
    <row r="48">
      <c r="A48" s="0" t="s">
        <v>416</v>
      </c>
      <c r="B48" s="0" t="s">
        <v>808</v>
      </c>
      <c r="C48" s="0" t="s">
        <v>809</v>
      </c>
    </row>
    <row r="49">
      <c r="A49" s="0" t="s">
        <v>540</v>
      </c>
      <c r="B49" s="0" t="s">
        <v>810</v>
      </c>
      <c r="C49" s="0" t="s">
        <v>811</v>
      </c>
    </row>
    <row r="50">
      <c r="A50" s="0" t="s">
        <v>812</v>
      </c>
      <c r="B50" s="0" t="s">
        <v>813</v>
      </c>
      <c r="C50" s="0" t="s">
        <v>814</v>
      </c>
    </row>
    <row r="51">
      <c r="A51" s="0" t="s">
        <v>61</v>
      </c>
      <c r="B51" s="0" t="s">
        <v>815</v>
      </c>
      <c r="C51" s="0" t="s">
        <v>816</v>
      </c>
    </row>
    <row r="52">
      <c r="A52" s="0" t="s">
        <v>100</v>
      </c>
      <c r="B52" s="0" t="s">
        <v>817</v>
      </c>
      <c r="C52" s="0" t="s">
        <v>818</v>
      </c>
    </row>
    <row r="53">
      <c r="A53" s="0" t="s">
        <v>454</v>
      </c>
      <c r="B53" s="0" t="s">
        <v>453</v>
      </c>
      <c r="C53" s="0" t="s">
        <v>819</v>
      </c>
    </row>
    <row r="54">
      <c r="A54" s="0" t="s">
        <v>395</v>
      </c>
      <c r="B54" s="0" t="s">
        <v>394</v>
      </c>
      <c r="C54" s="0" t="s">
        <v>820</v>
      </c>
    </row>
    <row r="55">
      <c r="A55" s="0" t="s">
        <v>628</v>
      </c>
      <c r="B55" s="0" t="s">
        <v>821</v>
      </c>
      <c r="C55" s="0" t="s">
        <v>822</v>
      </c>
    </row>
    <row r="56">
      <c r="A56" s="0" t="s">
        <v>823</v>
      </c>
      <c r="B56" s="0" t="s">
        <v>824</v>
      </c>
      <c r="C56" s="0" t="s">
        <v>825</v>
      </c>
    </row>
    <row r="57">
      <c r="A57" s="0" t="s">
        <v>192</v>
      </c>
      <c r="B57" s="0" t="s">
        <v>826</v>
      </c>
      <c r="C57" s="0" t="s">
        <v>827</v>
      </c>
    </row>
    <row r="58">
      <c r="A58" s="0" t="s">
        <v>240</v>
      </c>
      <c r="B58" s="0" t="s">
        <v>828</v>
      </c>
      <c r="C58" s="0" t="s">
        <v>816</v>
      </c>
    </row>
    <row r="59">
      <c r="A59" s="0" t="s">
        <v>829</v>
      </c>
      <c r="B59" s="0" t="s">
        <v>830</v>
      </c>
      <c r="C59" s="0" t="s">
        <v>831</v>
      </c>
    </row>
    <row r="60">
      <c r="A60" s="0" t="s">
        <v>289</v>
      </c>
      <c r="B60" s="0" t="s">
        <v>288</v>
      </c>
      <c r="C60" s="0" t="s">
        <v>832</v>
      </c>
    </row>
    <row r="61">
      <c r="A61" s="0" t="s">
        <v>833</v>
      </c>
      <c r="B61" s="0" t="s">
        <v>834</v>
      </c>
      <c r="C61" s="0" t="s">
        <v>835</v>
      </c>
    </row>
    <row r="62">
      <c r="A62" s="0" t="s">
        <v>55</v>
      </c>
      <c r="B62" s="0" t="s">
        <v>292</v>
      </c>
      <c r="C62" s="0" t="s">
        <v>836</v>
      </c>
    </row>
    <row r="63">
      <c r="A63" s="0" t="s">
        <v>90</v>
      </c>
      <c r="B63" s="0" t="s">
        <v>388</v>
      </c>
      <c r="C63" s="0" t="s">
        <v>837</v>
      </c>
    </row>
    <row r="64">
      <c r="A64" s="0" t="s">
        <v>261</v>
      </c>
      <c r="B64" s="0" t="s">
        <v>838</v>
      </c>
      <c r="C64" s="0" t="s">
        <v>839</v>
      </c>
    </row>
    <row r="65">
      <c r="A65" s="0" t="s">
        <v>840</v>
      </c>
      <c r="B65" s="0" t="s">
        <v>841</v>
      </c>
      <c r="C65" s="0" t="s">
        <v>746</v>
      </c>
    </row>
    <row r="66">
      <c r="A66" s="0" t="s">
        <v>68</v>
      </c>
      <c r="B66" s="0" t="s">
        <v>842</v>
      </c>
      <c r="C66" s="0" t="s">
        <v>843</v>
      </c>
    </row>
    <row r="67">
      <c r="A67" s="0" t="s">
        <v>844</v>
      </c>
      <c r="B67" s="0" t="s">
        <v>845</v>
      </c>
      <c r="C67" s="0" t="s">
        <v>846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59EA7-442D-4C2C-924B-A209E3C656A3}">
  <dimension ref="A1:E8"/>
  <sheetViews>
    <sheetView workbookViewId="0"/>
  </sheetViews>
  <sheetFormatPr defaultRowHeight="15" x14ac:dyDescent="0.25"/>
  <cols>
    <col min="1" max="1" width="14.85546875" customWidth="1"/>
    <col min="2" max="2" hidden="1" width="14.85546875" customWidth="1"/>
    <col min="3" max="3" hidden="1" width="14.85546875" customWidth="1"/>
    <col min="4" max="4" width="19.7109375" customWidth="1"/>
    <col min="5" max="5" hidden="1" width="13.7109375" customWidth="1"/>
  </cols>
  <sheetData>
    <row r="1" ht="15" customHeight="1">
      <c r="A1" s="5" t="s">
        <v>847</v>
      </c>
      <c r="B1" s="5" t="s">
        <v>848</v>
      </c>
      <c r="C1" s="5" t="s">
        <v>849</v>
      </c>
      <c r="D1" s="5" t="s">
        <v>701</v>
      </c>
    </row>
    <row r="2">
      <c r="A2" s="0" t="s">
        <v>99</v>
      </c>
      <c r="D2" s="0" t="s">
        <v>147</v>
      </c>
      <c r="E2" s="0" t="s">
        <v>147</v>
      </c>
    </row>
    <row r="3">
      <c r="A3" s="0" t="s">
        <v>44</v>
      </c>
      <c r="D3" s="0" t="s">
        <v>850</v>
      </c>
      <c r="E3" s="0" t="s">
        <v>850</v>
      </c>
    </row>
    <row r="4">
      <c r="A4" s="0" t="s">
        <v>65</v>
      </c>
      <c r="D4" s="0" t="s">
        <v>851</v>
      </c>
      <c r="E4" s="0" t="s">
        <v>851</v>
      </c>
    </row>
    <row r="5">
      <c r="A5" s="0" t="s">
        <v>60</v>
      </c>
      <c r="D5" s="0" t="s">
        <v>360</v>
      </c>
      <c r="E5" s="0" t="s">
        <v>360</v>
      </c>
    </row>
    <row r="6">
      <c r="A6" s="0" t="s">
        <v>49</v>
      </c>
      <c r="D6" s="0" t="s">
        <v>51</v>
      </c>
      <c r="E6" s="0" t="s">
        <v>51</v>
      </c>
    </row>
    <row r="7">
      <c r="A7" s="0" t="s">
        <v>78</v>
      </c>
      <c r="D7" s="0" t="s">
        <v>139</v>
      </c>
      <c r="E7" s="0" t="s">
        <v>139</v>
      </c>
    </row>
    <row r="8">
      <c r="A8" s="0" t="s">
        <v>321</v>
      </c>
      <c r="D8" s="0" t="s">
        <v>852</v>
      </c>
      <c r="E8" s="0" t="s">
        <v>852</v>
      </c>
    </row>
  </sheetData>
  <sortState xmlns:xlrd2="http://schemas.microsoft.com/office/spreadsheetml/2017/richdata2" ref="A2:D8">
    <sortCondition ref="A2:A8"/>
  </sortState>
  <pageMargins left="0.7" right="0.7" top="0.75" bottom="0.75" header="0.3" footer="0.3"/>
  <headerFooter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45C626AFD4834F9D245F7AB5D9135F" ma:contentTypeVersion="11" ma:contentTypeDescription="Create a new document." ma:contentTypeScope="" ma:versionID="ecd8caefa507418aaf1be219cf8b2802">
  <xsd:schema xmlns:xsd="http://www.w3.org/2001/XMLSchema" xmlns:xs="http://www.w3.org/2001/XMLSchema" xmlns:p="http://schemas.microsoft.com/office/2006/metadata/properties" xmlns:ns2="df098682-0678-4d36-9e33-ca1e73596984" xmlns:ns3="f3b0e59f-ebd2-4e66-9d11-0de0cd38b9f2" targetNamespace="http://schemas.microsoft.com/office/2006/metadata/properties" ma:root="true" ma:fieldsID="21e621961b64680fbfa2314522d81b86" ns2:_="" ns3:_="">
    <xsd:import namespace="df098682-0678-4d36-9e33-ca1e73596984"/>
    <xsd:import namespace="f3b0e59f-ebd2-4e66-9d11-0de0cd38b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98682-0678-4d36-9e33-ca1e735969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0e59f-ebd2-4e66-9d11-0de0cd38b9f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6B0E68-1030-4618-9866-5D4104DC8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098682-0678-4d36-9e33-ca1e73596984"/>
    <ds:schemaRef ds:uri="f3b0e59f-ebd2-4e66-9d11-0de0cd38b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218A9-75B7-499A-B961-1EC796ADABB9}">
  <ds:schemaRefs>
    <ds:schemaRef ds:uri="http://schemas.microsoft.com/office/2006/documentManagement/types"/>
    <ds:schemaRef ds:uri="http://purl.org/dc/dcmitype/"/>
    <ds:schemaRef ds:uri="http://purl.org/dc/elements/1.1/"/>
    <ds:schemaRef ds:uri="df098682-0678-4d36-9e33-ca1e73596984"/>
    <ds:schemaRef ds:uri="http://schemas.microsoft.com/office/2006/metadata/properties"/>
    <ds:schemaRef ds:uri="http://schemas.microsoft.com/office/infopath/2007/PartnerControls"/>
    <ds:schemaRef ds:uri="f3b0e59f-ebd2-4e66-9d11-0de0cd38b9f2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BF3D51F-2AE2-4F4E-8E1C-42B9E9A743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General_Materials</vt:lpstr>
      <vt:lpstr>Pricesets</vt:lpstr>
      <vt:lpstr>Classification</vt:lpstr>
      <vt:lpstr>madaster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Lankamp</dc:creator>
  <cp:lastModifiedBy>stephanie GUYOT</cp:lastModifiedBy>
  <dcterms:created xsi:type="dcterms:W3CDTF">2020-06-12T14:51:09Z</dcterms:created>
  <dcterms:modified xsi:type="dcterms:W3CDTF">2021-03-01T15:43:13Z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0x010100FC45C626AFD4834F9D245F7AB5D9135F</vt:lpwstr>
  </property>
</Properties>
</file>